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54489F57-1125-44F7-8F59-51AAE1CD4087}" xr6:coauthVersionLast="47" xr6:coauthVersionMax="47" xr10:uidLastSave="{00000000-0000-0000-0000-000000000000}"/>
  <bookViews>
    <workbookView xWindow="28635" yWindow="0" windowWidth="29130" windowHeight="15810" tabRatio="674" xr2:uid="{00000000-000D-0000-FFFF-FFFF00000000}"/>
  </bookViews>
  <sheets>
    <sheet name="11年サマリー(Eleven-Year Highlights)" sheetId="16" r:id="rId1"/>
    <sheet name="損益計算書(PL)" sheetId="2" r:id="rId2"/>
    <sheet name="貸借対照表(BS)" sheetId="3" r:id="rId3"/>
    <sheet name="キャッシュ・フロー計算書(CF)" sheetId="4" r:id="rId4"/>
    <sheet name="四半期情報(Quoterly Information)" sheetId="19" r:id="rId5"/>
    <sheet name="財務指標(Financial Indicators)" sheetId="5" r:id="rId6"/>
    <sheet name="賃貸拠点(Leasing Sales Offices)" sheetId="11" r:id="rId7"/>
    <sheet name="成約家賃単価 Ave unit rent" sheetId="20" r:id="rId8"/>
    <sheet name="入居率推移(Occupancy Rate)" sheetId="6" r:id="rId9"/>
    <sheet name="管理戸数(Units Under Management)" sheetId="10" r:id="rId10"/>
    <sheet name="その他(Others)" sheetId="14" r:id="rId11"/>
    <sheet name="シルバー事業(Elderly Care Business)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6" l="1"/>
  <c r="C100" i="6"/>
  <c r="G75" i="6"/>
  <c r="H75" i="6"/>
  <c r="I75" i="6"/>
  <c r="G50" i="6"/>
  <c r="H50" i="6"/>
  <c r="I50" i="6"/>
  <c r="C99" i="6" l="1"/>
  <c r="C75" i="6"/>
  <c r="D75" i="6"/>
  <c r="E75" i="6"/>
  <c r="F75" i="6"/>
  <c r="E50" i="6"/>
  <c r="C50" i="6"/>
  <c r="D50" i="6"/>
  <c r="F50" i="6"/>
  <c r="C74" i="6" l="1"/>
  <c r="N49" i="6"/>
  <c r="D99" i="6" l="1"/>
  <c r="D45" i="11" l="1"/>
  <c r="D42" i="11"/>
  <c r="F99" i="6"/>
  <c r="F98" i="6"/>
  <c r="D98" i="6"/>
  <c r="D97" i="6"/>
  <c r="E99" i="6"/>
  <c r="G99" i="6"/>
  <c r="C98" i="6"/>
  <c r="D74" i="6"/>
  <c r="E74" i="6"/>
  <c r="F74" i="6"/>
  <c r="G74" i="6"/>
  <c r="H74" i="6"/>
  <c r="I74" i="6"/>
  <c r="J74" i="6"/>
  <c r="K74" i="6"/>
  <c r="L74" i="6"/>
  <c r="M74" i="6"/>
  <c r="N74" i="6"/>
  <c r="C73" i="6"/>
  <c r="C49" i="6"/>
  <c r="D49" i="6"/>
  <c r="E49" i="6"/>
  <c r="F49" i="6"/>
  <c r="G49" i="6"/>
  <c r="H49" i="6"/>
  <c r="I49" i="6"/>
  <c r="J49" i="6"/>
  <c r="K49" i="6"/>
  <c r="L49" i="6"/>
  <c r="M49" i="6"/>
  <c r="C48" i="6"/>
  <c r="O42" i="11"/>
  <c r="N42" i="11"/>
  <c r="M42" i="11"/>
  <c r="L42" i="11"/>
  <c r="K42" i="11"/>
  <c r="J42" i="11"/>
  <c r="I42" i="11"/>
  <c r="H42" i="11"/>
  <c r="G42" i="11"/>
  <c r="F42" i="11"/>
  <c r="E42" i="11"/>
  <c r="O39" i="11"/>
  <c r="G98" i="6"/>
  <c r="E98" i="6"/>
  <c r="C97" i="6"/>
  <c r="N73" i="6"/>
  <c r="M73" i="6"/>
  <c r="L73" i="6"/>
  <c r="K73" i="6"/>
  <c r="J73" i="6"/>
  <c r="I73" i="6"/>
  <c r="H73" i="6"/>
  <c r="G73" i="6"/>
  <c r="F73" i="6"/>
  <c r="E73" i="6"/>
  <c r="D73" i="6"/>
  <c r="C72" i="6"/>
  <c r="D48" i="6"/>
  <c r="N48" i="6"/>
  <c r="M48" i="6"/>
  <c r="L48" i="6"/>
  <c r="K48" i="6"/>
  <c r="J48" i="6"/>
  <c r="I48" i="6"/>
  <c r="H48" i="6"/>
  <c r="G48" i="6"/>
  <c r="F48" i="6"/>
  <c r="E48" i="6"/>
  <c r="F47" i="6"/>
  <c r="N47" i="6"/>
  <c r="M47" i="6"/>
  <c r="L47" i="6"/>
  <c r="K47" i="6"/>
  <c r="J47" i="6"/>
  <c r="I47" i="6"/>
  <c r="H47" i="6"/>
  <c r="G47" i="6"/>
  <c r="E47" i="6"/>
  <c r="D47" i="6"/>
  <c r="C47" i="6"/>
  <c r="F91" i="6"/>
  <c r="F97" i="6"/>
  <c r="N39" i="11"/>
  <c r="M39" i="11"/>
  <c r="L39" i="11"/>
  <c r="K39" i="11"/>
  <c r="J39" i="11"/>
  <c r="I39" i="11"/>
  <c r="H39" i="11"/>
  <c r="G39" i="11"/>
  <c r="F39" i="11"/>
  <c r="E39" i="11"/>
  <c r="D39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O9" i="11"/>
  <c r="N9" i="11"/>
  <c r="M9" i="11"/>
  <c r="L9" i="11"/>
  <c r="K9" i="11"/>
  <c r="J9" i="11"/>
  <c r="I9" i="11"/>
  <c r="H9" i="11"/>
  <c r="G9" i="11"/>
  <c r="F9" i="11"/>
  <c r="E9" i="11"/>
  <c r="D9" i="11"/>
  <c r="O6" i="11"/>
  <c r="N6" i="11"/>
  <c r="M6" i="11"/>
  <c r="L6" i="11"/>
  <c r="K6" i="11"/>
  <c r="J6" i="11"/>
  <c r="I6" i="11"/>
  <c r="H6" i="11"/>
  <c r="G6" i="11"/>
  <c r="F6" i="11"/>
  <c r="E6" i="11"/>
  <c r="D6" i="11"/>
  <c r="G97" i="6"/>
  <c r="E97" i="6"/>
  <c r="G96" i="6"/>
  <c r="F96" i="6"/>
  <c r="E96" i="6"/>
  <c r="D96" i="6"/>
  <c r="C96" i="6"/>
  <c r="G95" i="6"/>
  <c r="F95" i="6"/>
  <c r="E95" i="6"/>
  <c r="D95" i="6"/>
  <c r="C95" i="6"/>
  <c r="G94" i="6"/>
  <c r="F94" i="6"/>
  <c r="E94" i="6"/>
  <c r="D94" i="6"/>
  <c r="C94" i="6"/>
  <c r="G93" i="6"/>
  <c r="F93" i="6"/>
  <c r="E93" i="6"/>
  <c r="D93" i="6"/>
  <c r="C93" i="6"/>
  <c r="G92" i="6"/>
  <c r="F92" i="6"/>
  <c r="E92" i="6"/>
  <c r="D92" i="6"/>
  <c r="C92" i="6"/>
  <c r="G91" i="6"/>
  <c r="E91" i="6"/>
  <c r="D91" i="6"/>
  <c r="C91" i="6"/>
  <c r="G90" i="6"/>
  <c r="F90" i="6"/>
  <c r="E90" i="6"/>
  <c r="D90" i="6"/>
  <c r="C90" i="6"/>
  <c r="G89" i="6"/>
  <c r="F89" i="6"/>
  <c r="E89" i="6"/>
  <c r="D89" i="6"/>
  <c r="C89" i="6"/>
  <c r="G88" i="6"/>
  <c r="F88" i="6"/>
  <c r="E88" i="6"/>
  <c r="D88" i="6"/>
  <c r="C88" i="6"/>
  <c r="G87" i="6"/>
  <c r="F87" i="6"/>
  <c r="E87" i="6"/>
  <c r="D87" i="6"/>
  <c r="C87" i="6"/>
  <c r="G86" i="6"/>
  <c r="F86" i="6"/>
  <c r="E86" i="6"/>
  <c r="D86" i="6"/>
  <c r="C86" i="6"/>
  <c r="G85" i="6"/>
  <c r="F85" i="6"/>
  <c r="E85" i="6"/>
  <c r="D85" i="6"/>
  <c r="C85" i="6"/>
  <c r="G84" i="6"/>
  <c r="F84" i="6"/>
  <c r="E84" i="6"/>
  <c r="D84" i="6"/>
  <c r="C84" i="6"/>
  <c r="G83" i="6"/>
  <c r="F83" i="6"/>
  <c r="E83" i="6"/>
  <c r="D83" i="6"/>
  <c r="C83" i="6"/>
  <c r="G82" i="6"/>
  <c r="F82" i="6"/>
  <c r="E82" i="6"/>
  <c r="D82" i="6"/>
  <c r="C82" i="6"/>
  <c r="G81" i="6"/>
  <c r="F81" i="6"/>
  <c r="E81" i="6"/>
  <c r="D81" i="6"/>
  <c r="C81" i="6"/>
  <c r="G80" i="6"/>
  <c r="F80" i="6"/>
  <c r="E80" i="6"/>
  <c r="D80" i="6"/>
  <c r="C80" i="6"/>
  <c r="F79" i="6"/>
  <c r="E79" i="6"/>
  <c r="D79" i="6"/>
  <c r="M72" i="6"/>
  <c r="L72" i="6"/>
  <c r="K72" i="6"/>
  <c r="J72" i="6"/>
  <c r="I72" i="6"/>
  <c r="H72" i="6"/>
  <c r="G72" i="6"/>
  <c r="F72" i="6"/>
  <c r="E72" i="6"/>
  <c r="D72" i="6"/>
  <c r="N71" i="6"/>
  <c r="M71" i="6"/>
  <c r="L71" i="6"/>
  <c r="K71" i="6"/>
  <c r="J71" i="6"/>
  <c r="I71" i="6"/>
  <c r="H71" i="6"/>
  <c r="G71" i="6"/>
  <c r="F71" i="6"/>
  <c r="E71" i="6"/>
  <c r="D71" i="6"/>
  <c r="C71" i="6"/>
  <c r="N70" i="6"/>
  <c r="M70" i="6"/>
  <c r="L70" i="6"/>
  <c r="K70" i="6"/>
  <c r="J70" i="6"/>
  <c r="I70" i="6"/>
  <c r="H70" i="6"/>
  <c r="G70" i="6"/>
  <c r="F70" i="6"/>
  <c r="E70" i="6"/>
  <c r="D70" i="6"/>
  <c r="C70" i="6"/>
  <c r="N69" i="6"/>
  <c r="M69" i="6"/>
  <c r="L69" i="6"/>
  <c r="K69" i="6"/>
  <c r="J69" i="6"/>
  <c r="I69" i="6"/>
  <c r="H69" i="6"/>
  <c r="G69" i="6"/>
  <c r="F69" i="6"/>
  <c r="E69" i="6"/>
  <c r="D69" i="6"/>
  <c r="C69" i="6"/>
  <c r="N68" i="6"/>
  <c r="M68" i="6"/>
  <c r="L68" i="6"/>
  <c r="K68" i="6"/>
  <c r="J68" i="6"/>
  <c r="I68" i="6"/>
  <c r="H68" i="6"/>
  <c r="G68" i="6"/>
  <c r="F68" i="6"/>
  <c r="E68" i="6"/>
  <c r="D68" i="6"/>
  <c r="C68" i="6"/>
  <c r="N67" i="6"/>
  <c r="M67" i="6"/>
  <c r="L67" i="6"/>
  <c r="K67" i="6"/>
  <c r="J67" i="6"/>
  <c r="I67" i="6"/>
  <c r="H67" i="6"/>
  <c r="G67" i="6"/>
  <c r="F67" i="6"/>
  <c r="E67" i="6"/>
  <c r="D67" i="6"/>
  <c r="C67" i="6"/>
  <c r="N66" i="6"/>
  <c r="M66" i="6"/>
  <c r="L66" i="6"/>
  <c r="K66" i="6"/>
  <c r="J66" i="6"/>
  <c r="I66" i="6"/>
  <c r="H66" i="6"/>
  <c r="G66" i="6"/>
  <c r="F66" i="6"/>
  <c r="E66" i="6"/>
  <c r="D66" i="6"/>
  <c r="C66" i="6"/>
  <c r="N65" i="6"/>
  <c r="M65" i="6"/>
  <c r="L65" i="6"/>
  <c r="K65" i="6"/>
  <c r="J65" i="6"/>
  <c r="I65" i="6"/>
  <c r="H65" i="6"/>
  <c r="G65" i="6"/>
  <c r="F65" i="6"/>
  <c r="E65" i="6"/>
  <c r="D65" i="6"/>
  <c r="C65" i="6"/>
  <c r="N64" i="6"/>
  <c r="M64" i="6"/>
  <c r="L64" i="6"/>
  <c r="K64" i="6"/>
  <c r="J64" i="6"/>
  <c r="I64" i="6"/>
  <c r="H64" i="6"/>
  <c r="G64" i="6"/>
  <c r="F64" i="6"/>
  <c r="E64" i="6"/>
  <c r="D64" i="6"/>
  <c r="C64" i="6"/>
  <c r="N63" i="6"/>
  <c r="M63" i="6"/>
  <c r="L63" i="6"/>
  <c r="K63" i="6"/>
  <c r="J63" i="6"/>
  <c r="I63" i="6"/>
  <c r="H63" i="6"/>
  <c r="G63" i="6"/>
  <c r="F63" i="6"/>
  <c r="E63" i="6"/>
  <c r="D63" i="6"/>
  <c r="C63" i="6"/>
  <c r="N62" i="6"/>
  <c r="M62" i="6"/>
  <c r="L62" i="6"/>
  <c r="K62" i="6"/>
  <c r="J62" i="6"/>
  <c r="I62" i="6"/>
  <c r="H62" i="6"/>
  <c r="G62" i="6"/>
  <c r="F62" i="6"/>
  <c r="E62" i="6"/>
  <c r="D62" i="6"/>
  <c r="C62" i="6"/>
  <c r="N61" i="6"/>
  <c r="M61" i="6"/>
  <c r="L61" i="6"/>
  <c r="K61" i="6"/>
  <c r="J61" i="6"/>
  <c r="I61" i="6"/>
  <c r="H61" i="6"/>
  <c r="G61" i="6"/>
  <c r="F61" i="6"/>
  <c r="E61" i="6"/>
  <c r="D61" i="6"/>
  <c r="C61" i="6"/>
  <c r="N60" i="6"/>
  <c r="M60" i="6"/>
  <c r="L60" i="6"/>
  <c r="K60" i="6"/>
  <c r="J60" i="6"/>
  <c r="I60" i="6"/>
  <c r="H60" i="6"/>
  <c r="G60" i="6"/>
  <c r="F60" i="6"/>
  <c r="E60" i="6"/>
  <c r="D60" i="6"/>
  <c r="C60" i="6"/>
  <c r="N59" i="6"/>
  <c r="M59" i="6"/>
  <c r="L59" i="6"/>
  <c r="K59" i="6"/>
  <c r="J59" i="6"/>
  <c r="I59" i="6"/>
  <c r="H59" i="6"/>
  <c r="G59" i="6"/>
  <c r="F59" i="6"/>
  <c r="E59" i="6"/>
  <c r="D59" i="6"/>
  <c r="C59" i="6"/>
  <c r="N58" i="6"/>
  <c r="M58" i="6"/>
  <c r="L58" i="6"/>
  <c r="K58" i="6"/>
  <c r="J58" i="6"/>
  <c r="I58" i="6"/>
  <c r="H58" i="6"/>
  <c r="G58" i="6"/>
  <c r="F58" i="6"/>
  <c r="E58" i="6"/>
  <c r="D58" i="6"/>
  <c r="C58" i="6"/>
  <c r="N57" i="6"/>
  <c r="M57" i="6"/>
  <c r="L57" i="6"/>
  <c r="K57" i="6"/>
  <c r="J57" i="6"/>
  <c r="I57" i="6"/>
  <c r="H57" i="6"/>
  <c r="G57" i="6"/>
  <c r="F57" i="6"/>
  <c r="E57" i="6"/>
  <c r="D57" i="6"/>
  <c r="C57" i="6"/>
  <c r="N56" i="6"/>
  <c r="M56" i="6"/>
  <c r="L56" i="6"/>
  <c r="K56" i="6"/>
  <c r="J56" i="6"/>
  <c r="I56" i="6"/>
  <c r="H56" i="6"/>
  <c r="G56" i="6"/>
  <c r="F56" i="6"/>
  <c r="E56" i="6"/>
  <c r="D56" i="6"/>
  <c r="C56" i="6"/>
  <c r="N55" i="6"/>
  <c r="M55" i="6"/>
  <c r="L55" i="6"/>
  <c r="K55" i="6"/>
  <c r="J55" i="6"/>
  <c r="I55" i="6"/>
  <c r="H55" i="6"/>
  <c r="G55" i="6"/>
  <c r="F55" i="6"/>
  <c r="E55" i="6"/>
  <c r="D55" i="6"/>
  <c r="C55" i="6"/>
  <c r="N46" i="6"/>
  <c r="M46" i="6"/>
  <c r="L46" i="6"/>
  <c r="K46" i="6"/>
  <c r="J46" i="6"/>
  <c r="I46" i="6"/>
  <c r="H46" i="6"/>
  <c r="G46" i="6"/>
  <c r="F46" i="6"/>
  <c r="E46" i="6"/>
  <c r="D46" i="6"/>
  <c r="C46" i="6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N38" i="6"/>
  <c r="M38" i="6"/>
  <c r="L38" i="6"/>
  <c r="K38" i="6"/>
  <c r="J38" i="6"/>
  <c r="I38" i="6"/>
  <c r="H38" i="6"/>
  <c r="G38" i="6"/>
  <c r="F38" i="6"/>
  <c r="E38" i="6"/>
  <c r="D38" i="6"/>
  <c r="C38" i="6"/>
  <c r="N37" i="6"/>
  <c r="M37" i="6"/>
  <c r="L37" i="6"/>
  <c r="K37" i="6"/>
  <c r="J37" i="6"/>
  <c r="I37" i="6"/>
  <c r="H37" i="6"/>
  <c r="G37" i="6"/>
  <c r="F37" i="6"/>
  <c r="E37" i="6"/>
  <c r="D37" i="6"/>
  <c r="C37" i="6"/>
  <c r="N36" i="6"/>
  <c r="M36" i="6"/>
  <c r="L36" i="6"/>
  <c r="K36" i="6"/>
  <c r="J36" i="6"/>
  <c r="I36" i="6"/>
  <c r="H36" i="6"/>
  <c r="G36" i="6"/>
  <c r="F36" i="6"/>
  <c r="E36" i="6"/>
  <c r="D36" i="6"/>
  <c r="C36" i="6"/>
  <c r="N35" i="6"/>
  <c r="M35" i="6"/>
  <c r="L35" i="6"/>
  <c r="K35" i="6"/>
  <c r="J35" i="6"/>
  <c r="I35" i="6"/>
  <c r="H35" i="6"/>
  <c r="G35" i="6"/>
  <c r="F35" i="6"/>
  <c r="E35" i="6"/>
  <c r="D35" i="6"/>
  <c r="C35" i="6"/>
  <c r="N34" i="6"/>
  <c r="M34" i="6"/>
  <c r="L34" i="6"/>
  <c r="K34" i="6"/>
  <c r="J34" i="6"/>
  <c r="I34" i="6"/>
  <c r="H34" i="6"/>
  <c r="G34" i="6"/>
  <c r="F34" i="6"/>
  <c r="E34" i="6"/>
  <c r="D34" i="6"/>
  <c r="C34" i="6"/>
  <c r="N33" i="6"/>
  <c r="M33" i="6"/>
  <c r="L33" i="6"/>
  <c r="K33" i="6"/>
  <c r="J33" i="6"/>
  <c r="I33" i="6"/>
  <c r="H33" i="6"/>
  <c r="G33" i="6"/>
  <c r="F33" i="6"/>
  <c r="E33" i="6"/>
  <c r="D33" i="6"/>
  <c r="C33" i="6"/>
  <c r="N32" i="6"/>
  <c r="M32" i="6"/>
  <c r="L32" i="6"/>
  <c r="K32" i="6"/>
  <c r="J32" i="6"/>
  <c r="I32" i="6"/>
  <c r="H32" i="6"/>
  <c r="G32" i="6"/>
  <c r="F32" i="6"/>
  <c r="E32" i="6"/>
  <c r="D32" i="6"/>
  <c r="C32" i="6"/>
  <c r="N31" i="6"/>
  <c r="M31" i="6"/>
  <c r="L31" i="6"/>
  <c r="K31" i="6"/>
  <c r="J31" i="6"/>
  <c r="I31" i="6"/>
  <c r="H31" i="6"/>
  <c r="G31" i="6"/>
  <c r="F31" i="6"/>
  <c r="E31" i="6"/>
  <c r="D31" i="6"/>
  <c r="C31" i="6"/>
  <c r="N30" i="6"/>
  <c r="M30" i="6"/>
  <c r="L30" i="6"/>
  <c r="K30" i="6"/>
  <c r="J30" i="6"/>
  <c r="I30" i="6"/>
  <c r="H30" i="6"/>
  <c r="G30" i="6"/>
  <c r="F30" i="6"/>
  <c r="E30" i="6"/>
  <c r="D30" i="6"/>
  <c r="C30" i="6"/>
  <c r="N29" i="6"/>
  <c r="M29" i="6"/>
  <c r="L29" i="6"/>
  <c r="K29" i="6"/>
  <c r="J29" i="6"/>
  <c r="I29" i="6"/>
  <c r="H29" i="6"/>
  <c r="G29" i="6"/>
  <c r="F29" i="6"/>
  <c r="E29" i="6"/>
  <c r="D29" i="6"/>
  <c r="O10" i="6"/>
  <c r="O9" i="6"/>
  <c r="O8" i="6"/>
  <c r="O7" i="6"/>
  <c r="O6" i="6"/>
  <c r="O5" i="6"/>
  <c r="O4" i="6"/>
</calcChain>
</file>

<file path=xl/sharedStrings.xml><?xml version="1.0" encoding="utf-8"?>
<sst xmlns="http://schemas.openxmlformats.org/spreadsheetml/2006/main" count="1784" uniqueCount="821">
  <si>
    <t>-</t>
  </si>
  <si>
    <t>売上高</t>
  </si>
  <si>
    <t>売上原価</t>
  </si>
  <si>
    <t>売上総利益</t>
  </si>
  <si>
    <t>販売費及び一般管理費</t>
  </si>
  <si>
    <t>営業利益</t>
  </si>
  <si>
    <t>経常利益</t>
  </si>
  <si>
    <t>特別利益</t>
  </si>
  <si>
    <t>特別損失</t>
  </si>
  <si>
    <t>税金等調整前当期純利益</t>
  </si>
  <si>
    <t>法人税、住民税及び事業税</t>
  </si>
  <si>
    <t>法人税等調整額</t>
  </si>
  <si>
    <t>法人税等合計</t>
  </si>
  <si>
    <t>当期純利益</t>
  </si>
  <si>
    <t>その他</t>
  </si>
  <si>
    <t>支払利息</t>
  </si>
  <si>
    <t>資産の部</t>
  </si>
  <si>
    <t>流動資産</t>
    <phoneticPr fontId="11"/>
  </si>
  <si>
    <t>-</t>
    <phoneticPr fontId="11"/>
  </si>
  <si>
    <t>原材料及び貯蔵品</t>
  </si>
  <si>
    <t>その他</t>
    <rPh sb="2" eb="3">
      <t>タ</t>
    </rPh>
    <phoneticPr fontId="11"/>
  </si>
  <si>
    <t>流動資産合計</t>
  </si>
  <si>
    <t>固定資産</t>
    <phoneticPr fontId="11"/>
  </si>
  <si>
    <t>有形固定資産</t>
    <phoneticPr fontId="11"/>
  </si>
  <si>
    <t>土地</t>
    <phoneticPr fontId="11"/>
  </si>
  <si>
    <t>建設仮勘定</t>
  </si>
  <si>
    <t>その他（純額）</t>
    <rPh sb="2" eb="3">
      <t>タ</t>
    </rPh>
    <phoneticPr fontId="6"/>
  </si>
  <si>
    <t>有形固定資産合計</t>
    <phoneticPr fontId="11"/>
  </si>
  <si>
    <t>無形固定資産</t>
    <phoneticPr fontId="11"/>
  </si>
  <si>
    <t>のれん</t>
    <phoneticPr fontId="11"/>
  </si>
  <si>
    <t>その他</t>
    <phoneticPr fontId="11"/>
  </si>
  <si>
    <t>無形固定資産合計</t>
    <phoneticPr fontId="11"/>
  </si>
  <si>
    <t>投資その他の資産</t>
    <phoneticPr fontId="11"/>
  </si>
  <si>
    <t>投資有価証券</t>
  </si>
  <si>
    <t>長期貸付金</t>
  </si>
  <si>
    <t>固定化営業債権</t>
  </si>
  <si>
    <t>長期前払費用</t>
  </si>
  <si>
    <t>繰延税金資産</t>
  </si>
  <si>
    <t>貸倒引当金</t>
  </si>
  <si>
    <t>投資その他資産合計</t>
  </si>
  <si>
    <t>固定資産合計</t>
    <phoneticPr fontId="11"/>
  </si>
  <si>
    <t>社債発行費</t>
    <rPh sb="0" eb="2">
      <t>シャサイ</t>
    </rPh>
    <rPh sb="2" eb="4">
      <t>ハッコウ</t>
    </rPh>
    <rPh sb="4" eb="5">
      <t>ヒ</t>
    </rPh>
    <phoneticPr fontId="6"/>
  </si>
  <si>
    <t>繰延資産合計</t>
    <rPh sb="0" eb="1">
      <t>クリ</t>
    </rPh>
    <rPh sb="1" eb="2">
      <t>エン</t>
    </rPh>
    <phoneticPr fontId="6"/>
  </si>
  <si>
    <t>資産合計</t>
  </si>
  <si>
    <t>負債の部</t>
  </si>
  <si>
    <t>流動負債</t>
    <phoneticPr fontId="11"/>
  </si>
  <si>
    <t>電子記録債務</t>
    <rPh sb="0" eb="2">
      <t>デンシ</t>
    </rPh>
    <rPh sb="2" eb="4">
      <t>キロク</t>
    </rPh>
    <rPh sb="4" eb="6">
      <t>サイム</t>
    </rPh>
    <phoneticPr fontId="7"/>
  </si>
  <si>
    <t>短期借入金</t>
    <rPh sb="0" eb="2">
      <t>タンキ</t>
    </rPh>
    <rPh sb="2" eb="5">
      <t>カリイレキン</t>
    </rPh>
    <phoneticPr fontId="12"/>
  </si>
  <si>
    <t>一年内返済予定の長期借入金</t>
    <rPh sb="0" eb="1">
      <t>イチ</t>
    </rPh>
    <rPh sb="1" eb="3">
      <t>ネンナイ</t>
    </rPh>
    <rPh sb="3" eb="5">
      <t>ヘンサイ</t>
    </rPh>
    <rPh sb="5" eb="7">
      <t>ヨテイ</t>
    </rPh>
    <rPh sb="8" eb="10">
      <t>チョウキ</t>
    </rPh>
    <rPh sb="10" eb="13">
      <t>タンキカリイレキン</t>
    </rPh>
    <phoneticPr fontId="12"/>
  </si>
  <si>
    <t>リース債務</t>
  </si>
  <si>
    <t>保証履行引当金</t>
  </si>
  <si>
    <t>補修工事関連損失引当金</t>
    <phoneticPr fontId="11"/>
  </si>
  <si>
    <t>空室損失引当金</t>
    <rPh sb="0" eb="2">
      <t>クウシツ</t>
    </rPh>
    <rPh sb="2" eb="4">
      <t>ソンシツ</t>
    </rPh>
    <phoneticPr fontId="12"/>
  </si>
  <si>
    <t>流動負債合計</t>
  </si>
  <si>
    <t>固定負債</t>
    <phoneticPr fontId="11"/>
  </si>
  <si>
    <t>社債</t>
    <rPh sb="0" eb="2">
      <t>シャサイ</t>
    </rPh>
    <phoneticPr fontId="7"/>
  </si>
  <si>
    <t>長期前受金</t>
  </si>
  <si>
    <t>補修工事関連損失引当金</t>
  </si>
  <si>
    <t>固定負債合計</t>
  </si>
  <si>
    <t>負債合計</t>
    <phoneticPr fontId="11"/>
  </si>
  <si>
    <t>純資産の部</t>
  </si>
  <si>
    <t>株主資本</t>
    <phoneticPr fontId="11"/>
  </si>
  <si>
    <t>資本金</t>
  </si>
  <si>
    <t>資本剰余金</t>
  </si>
  <si>
    <t>利益剰余金</t>
  </si>
  <si>
    <t>自己株式</t>
  </si>
  <si>
    <t>株主資本合計</t>
  </si>
  <si>
    <t>その他有価証券評価差額金</t>
  </si>
  <si>
    <t>為替換算調整勘定</t>
  </si>
  <si>
    <t>新株予約権</t>
    <phoneticPr fontId="11"/>
  </si>
  <si>
    <t>非支配株主持分</t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11"/>
  </si>
  <si>
    <t>純資産合計</t>
    <phoneticPr fontId="11"/>
  </si>
  <si>
    <t>負債純資産合計</t>
  </si>
  <si>
    <t>営業活動によるキャッシュ・フロー</t>
  </si>
  <si>
    <t>減価償却費</t>
  </si>
  <si>
    <t>補修工事関連損失</t>
  </si>
  <si>
    <t>補修工事関連損失引当金繰入額</t>
    <rPh sb="11" eb="13">
      <t>クリイレ</t>
    </rPh>
    <rPh sb="13" eb="14">
      <t>ガク</t>
    </rPh>
    <phoneticPr fontId="11"/>
  </si>
  <si>
    <t>補修工事関連損失引当金戻入額</t>
    <rPh sb="11" eb="13">
      <t>モドシイ</t>
    </rPh>
    <rPh sb="13" eb="14">
      <t>ガク</t>
    </rPh>
    <phoneticPr fontId="11"/>
  </si>
  <si>
    <t>受取利息及び受取配当金</t>
  </si>
  <si>
    <t>有形固定資産除却損</t>
  </si>
  <si>
    <t>未成工事支出金の増減額（△は増加）　</t>
  </si>
  <si>
    <t>仕入債務の増減額（△は減少）</t>
  </si>
  <si>
    <t>その他</t>
    <rPh sb="0" eb="3">
      <t>ソノタ</t>
    </rPh>
    <phoneticPr fontId="8"/>
  </si>
  <si>
    <t>補修工事関連費用の支払額</t>
  </si>
  <si>
    <t>退職特別加算金の支払額</t>
    <phoneticPr fontId="11"/>
  </si>
  <si>
    <t>投資活動によるキャッシュ・フロー</t>
  </si>
  <si>
    <t>有形固定資産取得による支出</t>
  </si>
  <si>
    <t>有形固定資産売却による収入</t>
  </si>
  <si>
    <t>無形固定資産取得による支出</t>
  </si>
  <si>
    <t>有価証券の償還による収入</t>
    <phoneticPr fontId="11"/>
  </si>
  <si>
    <t>投資有価証券取得による支出</t>
  </si>
  <si>
    <t>子会社の清算による収入</t>
    <rPh sb="0" eb="3">
      <t>コガイシャ</t>
    </rPh>
    <rPh sb="4" eb="6">
      <t>セイサン</t>
    </rPh>
    <rPh sb="9" eb="11">
      <t>シュウニュウ</t>
    </rPh>
    <phoneticPr fontId="11"/>
  </si>
  <si>
    <t>財務活動によるキャッシュ・フロー</t>
  </si>
  <si>
    <t>短期借入れによる収入</t>
    <rPh sb="8" eb="10">
      <t>シュウニュウ</t>
    </rPh>
    <phoneticPr fontId="3"/>
  </si>
  <si>
    <t>短期借入金の返済による支出</t>
    <rPh sb="6" eb="8">
      <t>ヘンサイ</t>
    </rPh>
    <rPh sb="11" eb="13">
      <t>シシュツ</t>
    </rPh>
    <phoneticPr fontId="3"/>
  </si>
  <si>
    <t>長期借入れによる収入</t>
  </si>
  <si>
    <t>長期借入金の返済による支出</t>
  </si>
  <si>
    <t>ファイナンス・リース債務の返済による支出</t>
    <rPh sb="10" eb="12">
      <t>サイム</t>
    </rPh>
    <rPh sb="13" eb="15">
      <t>ヘンサイ</t>
    </rPh>
    <rPh sb="18" eb="20">
      <t>シシュツ</t>
    </rPh>
    <phoneticPr fontId="3"/>
  </si>
  <si>
    <t>社債の償還による支出</t>
  </si>
  <si>
    <t>新株予約権の発行による収入</t>
    <rPh sb="0" eb="5">
      <t>シンカブヨヤクケン</t>
    </rPh>
    <rPh sb="6" eb="8">
      <t>ハッコウ</t>
    </rPh>
    <rPh sb="11" eb="13">
      <t>シュウニュウ</t>
    </rPh>
    <phoneticPr fontId="11"/>
  </si>
  <si>
    <t>資金調達による支出</t>
    <rPh sb="0" eb="2">
      <t>シキン</t>
    </rPh>
    <rPh sb="2" eb="4">
      <t>チョウタツ</t>
    </rPh>
    <rPh sb="7" eb="9">
      <t>シシュツ</t>
    </rPh>
    <phoneticPr fontId="11"/>
  </si>
  <si>
    <t>非支配株主からの払込みによる収入</t>
    <rPh sb="0" eb="1">
      <t>ヒ</t>
    </rPh>
    <rPh sb="1" eb="3">
      <t>シハイ</t>
    </rPh>
    <rPh sb="3" eb="5">
      <t>カブヌシ</t>
    </rPh>
    <rPh sb="8" eb="10">
      <t>ハライコ</t>
    </rPh>
    <rPh sb="14" eb="16">
      <t>シュウニュウ</t>
    </rPh>
    <phoneticPr fontId="11"/>
  </si>
  <si>
    <t>非支配株主への配当金の支払額</t>
    <rPh sb="0" eb="1">
      <t>ヒ</t>
    </rPh>
    <rPh sb="1" eb="3">
      <t>シハイ</t>
    </rPh>
    <rPh sb="3" eb="5">
      <t>カブヌシ</t>
    </rPh>
    <rPh sb="7" eb="10">
      <t>ハイトウキン</t>
    </rPh>
    <rPh sb="11" eb="13">
      <t>シハラ</t>
    </rPh>
    <rPh sb="13" eb="14">
      <t>ガク</t>
    </rPh>
    <phoneticPr fontId="11"/>
  </si>
  <si>
    <t>連結の範囲の変更を伴わない子会社株式の取得による支出</t>
    <phoneticPr fontId="11"/>
  </si>
  <si>
    <t>配当金の支払額</t>
    <rPh sb="0" eb="3">
      <t>ハイトウキン</t>
    </rPh>
    <rPh sb="4" eb="6">
      <t>シハラ</t>
    </rPh>
    <rPh sb="6" eb="7">
      <t>ガク</t>
    </rPh>
    <phoneticPr fontId="9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</si>
  <si>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カカワ</t>
    </rPh>
    <rPh sb="12" eb="14">
      <t>カンサン</t>
    </rPh>
    <rPh sb="14" eb="16">
      <t>サガク</t>
    </rPh>
    <phoneticPr fontId="10"/>
  </si>
  <si>
    <t>現金及び現金同等物の増減額（△は減少）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phoneticPr fontId="10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</si>
  <si>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10"/>
  </si>
  <si>
    <t>現金及び現金同等物の期末残高</t>
    <rPh sb="10" eb="12">
      <t>キマツ</t>
    </rPh>
    <phoneticPr fontId="10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</si>
  <si>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1">
      <t>ルイケイ</t>
    </rPh>
    <rPh sb="11" eb="12">
      <t>ガク</t>
    </rPh>
    <phoneticPr fontId="11"/>
  </si>
  <si>
    <t>その他の包括利益累計額合計</t>
    <rPh sb="2" eb="3">
      <t>タ</t>
    </rPh>
    <rPh sb="4" eb="6">
      <t>ホウカツ</t>
    </rPh>
    <rPh sb="6" eb="8">
      <t>リエキ</t>
    </rPh>
    <rPh sb="8" eb="11">
      <t>ルイケイガク</t>
    </rPh>
    <rPh sb="11" eb="13">
      <t>ゴウケイ</t>
    </rPh>
    <phoneticPr fontId="5"/>
  </si>
  <si>
    <t>2020年3月期</t>
    <rPh sb="4" eb="5">
      <t>ネン</t>
    </rPh>
    <rPh sb="6" eb="8">
      <t>ガツキ</t>
    </rPh>
    <phoneticPr fontId="11"/>
  </si>
  <si>
    <t>2021年3月期</t>
    <rPh sb="4" eb="5">
      <t>ネン</t>
    </rPh>
    <rPh sb="6" eb="8">
      <t>ガツキ</t>
    </rPh>
    <phoneticPr fontId="11"/>
  </si>
  <si>
    <t>2022年3月期</t>
    <rPh sb="4" eb="5">
      <t>ネン</t>
    </rPh>
    <rPh sb="6" eb="8">
      <t>ガツキ</t>
    </rPh>
    <phoneticPr fontId="11"/>
  </si>
  <si>
    <t>現金及び預金</t>
    <rPh sb="0" eb="2">
      <t>ゲンキン</t>
    </rPh>
    <rPh sb="2" eb="3">
      <t>オヨ</t>
    </rPh>
    <rPh sb="4" eb="6">
      <t>ヨキン</t>
    </rPh>
    <phoneticPr fontId="12"/>
  </si>
  <si>
    <t>売掛金</t>
    <rPh sb="0" eb="3">
      <t>ウリカケキン</t>
    </rPh>
    <phoneticPr fontId="12"/>
  </si>
  <si>
    <t>完成工事未収入金</t>
    <rPh sb="0" eb="2">
      <t>カンセイ</t>
    </rPh>
    <rPh sb="2" eb="4">
      <t>コウジ</t>
    </rPh>
    <rPh sb="4" eb="8">
      <t>ミシュウニュウキン</t>
    </rPh>
    <phoneticPr fontId="12"/>
  </si>
  <si>
    <t>営業貸付金</t>
    <rPh sb="0" eb="2">
      <t>エイギョウ</t>
    </rPh>
    <rPh sb="2" eb="5">
      <t>カシツケキン</t>
    </rPh>
    <phoneticPr fontId="12"/>
  </si>
  <si>
    <t>有価証券</t>
    <rPh sb="0" eb="2">
      <t>ユウカ</t>
    </rPh>
    <rPh sb="2" eb="4">
      <t>ショウケン</t>
    </rPh>
    <phoneticPr fontId="12"/>
  </si>
  <si>
    <t>未成工事支出金</t>
    <rPh sb="0" eb="4">
      <t>ミセイコウジ</t>
    </rPh>
    <rPh sb="4" eb="7">
      <t>シシュツキン</t>
    </rPh>
    <phoneticPr fontId="12"/>
  </si>
  <si>
    <t>前払費用</t>
    <rPh sb="0" eb="2">
      <t>マエバラ</t>
    </rPh>
    <rPh sb="2" eb="4">
      <t>ヒヨウ</t>
    </rPh>
    <phoneticPr fontId="12"/>
  </si>
  <si>
    <t>繰延税金資産</t>
    <rPh sb="0" eb="2">
      <t>クリノベ</t>
    </rPh>
    <rPh sb="2" eb="4">
      <t>ゼイキン</t>
    </rPh>
    <rPh sb="4" eb="6">
      <t>シサン</t>
    </rPh>
    <phoneticPr fontId="12"/>
  </si>
  <si>
    <t>未収入金</t>
    <rPh sb="0" eb="2">
      <t>ミシュウ</t>
    </rPh>
    <rPh sb="2" eb="4">
      <t>ニュウキン</t>
    </rPh>
    <phoneticPr fontId="12"/>
  </si>
  <si>
    <t>貸倒引当金</t>
    <rPh sb="0" eb="2">
      <t>カシダオ</t>
    </rPh>
    <rPh sb="2" eb="5">
      <t>ヒキアテキン</t>
    </rPh>
    <phoneticPr fontId="12"/>
  </si>
  <si>
    <t>建物及び構築物（純額）</t>
    <rPh sb="0" eb="2">
      <t>タテモノ</t>
    </rPh>
    <rPh sb="2" eb="3">
      <t>オヨ</t>
    </rPh>
    <rPh sb="4" eb="7">
      <t>コウチクブツ</t>
    </rPh>
    <rPh sb="8" eb="9">
      <t>ジュン</t>
    </rPh>
    <rPh sb="9" eb="10">
      <t>ガク</t>
    </rPh>
    <phoneticPr fontId="6"/>
  </si>
  <si>
    <t>機械装置及び運搬具（純額）</t>
    <rPh sb="0" eb="2">
      <t>キカイ</t>
    </rPh>
    <rPh sb="2" eb="4">
      <t>ソウチ</t>
    </rPh>
    <rPh sb="4" eb="5">
      <t>オヨ</t>
    </rPh>
    <rPh sb="6" eb="8">
      <t>ウンパン</t>
    </rPh>
    <rPh sb="8" eb="9">
      <t>グ</t>
    </rPh>
    <rPh sb="10" eb="11">
      <t>ジュン</t>
    </rPh>
    <rPh sb="11" eb="12">
      <t>ガク</t>
    </rPh>
    <phoneticPr fontId="11"/>
  </si>
  <si>
    <t>リース資産（純額）</t>
    <rPh sb="6" eb="7">
      <t>ジュン</t>
    </rPh>
    <rPh sb="7" eb="8">
      <t>ガク</t>
    </rPh>
    <phoneticPr fontId="6"/>
  </si>
  <si>
    <t>買掛金</t>
    <rPh sb="0" eb="3">
      <t>カイカケキン</t>
    </rPh>
    <phoneticPr fontId="12"/>
  </si>
  <si>
    <t>工事未払金</t>
    <rPh sb="0" eb="2">
      <t>コウジ</t>
    </rPh>
    <rPh sb="2" eb="5">
      <t>ミハライキン</t>
    </rPh>
    <phoneticPr fontId="12"/>
  </si>
  <si>
    <t>一年内償還予定の社債</t>
    <rPh sb="0" eb="1">
      <t>イチ</t>
    </rPh>
    <rPh sb="1" eb="3">
      <t>ネンナイ</t>
    </rPh>
    <rPh sb="3" eb="5">
      <t>ショウカン</t>
    </rPh>
    <rPh sb="5" eb="7">
      <t>ヨテイ</t>
    </rPh>
    <rPh sb="8" eb="10">
      <t>シャサイ</t>
    </rPh>
    <phoneticPr fontId="12"/>
  </si>
  <si>
    <t>未払金</t>
    <rPh sb="0" eb="2">
      <t>ミハラ</t>
    </rPh>
    <rPh sb="2" eb="3">
      <t>キン</t>
    </rPh>
    <phoneticPr fontId="12"/>
  </si>
  <si>
    <t>未払法人税等</t>
    <rPh sb="0" eb="2">
      <t>ミハラ</t>
    </rPh>
    <rPh sb="2" eb="5">
      <t>ホウジンゼイ</t>
    </rPh>
    <rPh sb="5" eb="6">
      <t>トウ</t>
    </rPh>
    <phoneticPr fontId="12"/>
  </si>
  <si>
    <t>前受金</t>
    <rPh sb="0" eb="3">
      <t>マエウケキン</t>
    </rPh>
    <phoneticPr fontId="12"/>
  </si>
  <si>
    <t>未成工事受入金</t>
    <rPh sb="0" eb="4">
      <t>ミセイコウジ</t>
    </rPh>
    <rPh sb="4" eb="6">
      <t>ウケイレ</t>
    </rPh>
    <rPh sb="6" eb="7">
      <t>キン</t>
    </rPh>
    <phoneticPr fontId="12"/>
  </si>
  <si>
    <t>完成工事補償引当金</t>
    <rPh sb="0" eb="2">
      <t>カンセイ</t>
    </rPh>
    <rPh sb="2" eb="4">
      <t>コウジ</t>
    </rPh>
    <rPh sb="4" eb="6">
      <t>ホショウ</t>
    </rPh>
    <rPh sb="6" eb="8">
      <t>ヒキアテ</t>
    </rPh>
    <rPh sb="8" eb="9">
      <t>キン</t>
    </rPh>
    <phoneticPr fontId="12"/>
  </si>
  <si>
    <t>資産除去債務</t>
    <rPh sb="0" eb="2">
      <t>シサン</t>
    </rPh>
    <rPh sb="2" eb="4">
      <t>ジョキョ</t>
    </rPh>
    <rPh sb="4" eb="6">
      <t>サイム</t>
    </rPh>
    <phoneticPr fontId="12"/>
  </si>
  <si>
    <t>長期借入金</t>
    <rPh sb="0" eb="5">
      <t>チョウキカリイレキン</t>
    </rPh>
    <phoneticPr fontId="12"/>
  </si>
  <si>
    <t>リース債務</t>
    <rPh sb="3" eb="5">
      <t>サイム</t>
    </rPh>
    <phoneticPr fontId="12"/>
  </si>
  <si>
    <t>長期預り敷金保証金</t>
    <rPh sb="4" eb="6">
      <t>シキキン</t>
    </rPh>
    <phoneticPr fontId="12"/>
  </si>
  <si>
    <t>繰延税金負債</t>
    <rPh sb="0" eb="2">
      <t>クリノ</t>
    </rPh>
    <rPh sb="2" eb="4">
      <t>ゼイキン</t>
    </rPh>
    <rPh sb="4" eb="6">
      <t>フサイ</t>
    </rPh>
    <phoneticPr fontId="11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</si>
  <si>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11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</si>
  <si>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5"/>
  </si>
  <si>
    <t>税金等調整前当期純利益（△）</t>
    <rPh sb="6" eb="8">
      <t>トウキ</t>
    </rPh>
    <rPh sb="8" eb="9">
      <t>ジュン</t>
    </rPh>
    <rPh sb="9" eb="11">
      <t>リエキ</t>
    </rPh>
    <phoneticPr fontId="8"/>
  </si>
  <si>
    <t>減損損失</t>
    <rPh sb="0" eb="2">
      <t>ゲンソン</t>
    </rPh>
    <rPh sb="2" eb="4">
      <t>ソンシツ</t>
    </rPh>
    <phoneticPr fontId="8"/>
  </si>
  <si>
    <t>貸倒引当金の増減額（△は減少）</t>
    <rPh sb="7" eb="8">
      <t>ゲン</t>
    </rPh>
    <rPh sb="8" eb="9">
      <t>ガク</t>
    </rPh>
    <rPh sb="12" eb="14">
      <t>ゲンショウ</t>
    </rPh>
    <phoneticPr fontId="8"/>
  </si>
  <si>
    <t>空室損失引当金の増減額（△は減少）</t>
    <rPh sb="0" eb="2">
      <t>クウシツ</t>
    </rPh>
    <rPh sb="2" eb="4">
      <t>ソンシツ</t>
    </rPh>
    <phoneticPr fontId="3"/>
  </si>
  <si>
    <t>為替差損益（△は益）</t>
    <rPh sb="3" eb="5">
      <t>ソンエキ</t>
    </rPh>
    <phoneticPr fontId="3"/>
  </si>
  <si>
    <t>持分法による投資損益（△は益）</t>
    <rPh sb="13" eb="14">
      <t>エキ</t>
    </rPh>
    <phoneticPr fontId="10"/>
  </si>
  <si>
    <t>有形固定資産売却損益（△は益）</t>
    <rPh sb="6" eb="8">
      <t>バイキャク</t>
    </rPh>
    <rPh sb="8" eb="10">
      <t>ソンエキ</t>
    </rPh>
    <phoneticPr fontId="10"/>
  </si>
  <si>
    <t>売上債権の増減額（△は増加）</t>
    <rPh sb="5" eb="6">
      <t>ゾウ</t>
    </rPh>
    <rPh sb="6" eb="7">
      <t>ゲン</t>
    </rPh>
    <rPh sb="11" eb="13">
      <t>ゾウカ</t>
    </rPh>
    <phoneticPr fontId="8"/>
  </si>
  <si>
    <t>長期前払費用の増減額（△は増加）</t>
    <rPh sb="0" eb="2">
      <t>チョウキ</t>
    </rPh>
    <rPh sb="2" eb="4">
      <t>マエバラ</t>
    </rPh>
    <rPh sb="4" eb="6">
      <t>ヒヨウ</t>
    </rPh>
    <rPh sb="7" eb="8">
      <t>ゾウ</t>
    </rPh>
    <rPh sb="8" eb="9">
      <t>ゲン</t>
    </rPh>
    <rPh sb="9" eb="10">
      <t>ガク</t>
    </rPh>
    <rPh sb="13" eb="15">
      <t>ゾウカ</t>
    </rPh>
    <phoneticPr fontId="8"/>
  </si>
  <si>
    <t>未成工事受入金の増減額（△は減少）</t>
    <rPh sb="9" eb="10">
      <t>ゲン</t>
    </rPh>
    <rPh sb="14" eb="16">
      <t>ゲンショウ</t>
    </rPh>
    <phoneticPr fontId="8"/>
  </si>
  <si>
    <t>前受金の増減額（△は減少）</t>
    <rPh sb="4" eb="6">
      <t>ゾウゲン</t>
    </rPh>
    <rPh sb="6" eb="7">
      <t>ガク</t>
    </rPh>
    <rPh sb="10" eb="12">
      <t>ゲンショウ</t>
    </rPh>
    <phoneticPr fontId="8"/>
  </si>
  <si>
    <t>預り保証金の増減額（△は減少）</t>
    <rPh sb="6" eb="7">
      <t>ゾウ</t>
    </rPh>
    <rPh sb="7" eb="9">
      <t>ゲンガク</t>
    </rPh>
    <rPh sb="12" eb="14">
      <t>ゲンショウ</t>
    </rPh>
    <phoneticPr fontId="8"/>
  </si>
  <si>
    <t>未払消費税の増減額（△は減少）</t>
    <rPh sb="2" eb="4">
      <t>ショウヒ</t>
    </rPh>
    <rPh sb="6" eb="7">
      <t>ゾウ</t>
    </rPh>
    <rPh sb="7" eb="8">
      <t>ゲン</t>
    </rPh>
    <rPh sb="8" eb="9">
      <t>ガク</t>
    </rPh>
    <rPh sb="12" eb="14">
      <t>ゲンショウ</t>
    </rPh>
    <phoneticPr fontId="3"/>
  </si>
  <si>
    <t>小計</t>
    <rPh sb="0" eb="2">
      <t>ショウケイ</t>
    </rPh>
    <phoneticPr fontId="10"/>
  </si>
  <si>
    <t>利息及び配当金の受取額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ガク</t>
    </rPh>
    <phoneticPr fontId="10"/>
  </si>
  <si>
    <t>利息の支払額</t>
    <rPh sb="0" eb="2">
      <t>リソク</t>
    </rPh>
    <rPh sb="3" eb="5">
      <t>シハライ</t>
    </rPh>
    <rPh sb="5" eb="6">
      <t>ガク</t>
    </rPh>
    <phoneticPr fontId="10"/>
  </si>
  <si>
    <t>法人税等の支払額</t>
    <rPh sb="0" eb="4">
      <t>ホウジンゼイトウ</t>
    </rPh>
    <rPh sb="5" eb="7">
      <t>シハライ</t>
    </rPh>
    <rPh sb="7" eb="8">
      <t>ガク</t>
    </rPh>
    <phoneticPr fontId="10"/>
  </si>
  <si>
    <t>営業活動によるキャッシュ・フロー</t>
    <rPh sb="0" eb="2">
      <t>エイギョウ</t>
    </rPh>
    <rPh sb="2" eb="4">
      <t>カツドウ</t>
    </rPh>
    <phoneticPr fontId="10"/>
  </si>
  <si>
    <t>投資有価証券売却による収入</t>
    <rPh sb="6" eb="8">
      <t>バイキャク</t>
    </rPh>
    <rPh sb="11" eb="13">
      <t>シュウニュウ</t>
    </rPh>
    <phoneticPr fontId="8"/>
  </si>
  <si>
    <t>子会社株式の取得による支出</t>
    <rPh sb="0" eb="3">
      <t>コガイシャ</t>
    </rPh>
    <rPh sb="3" eb="5">
      <t>カブシキ</t>
    </rPh>
    <rPh sb="6" eb="8">
      <t>シュトク</t>
    </rPh>
    <rPh sb="11" eb="13">
      <t>シシュツ</t>
    </rPh>
    <phoneticPr fontId="9"/>
  </si>
  <si>
    <t>貸付けによる支出</t>
    <rPh sb="0" eb="2">
      <t>カシツケ</t>
    </rPh>
    <rPh sb="6" eb="8">
      <t>シシュツ</t>
    </rPh>
    <phoneticPr fontId="8"/>
  </si>
  <si>
    <t>貸付金回収による収入</t>
    <rPh sb="3" eb="5">
      <t>カイシュウ</t>
    </rPh>
    <rPh sb="8" eb="10">
      <t>シュウニュウ</t>
    </rPh>
    <phoneticPr fontId="8"/>
  </si>
  <si>
    <t>定期預金預入による支出</t>
    <rPh sb="0" eb="2">
      <t>テイキ</t>
    </rPh>
    <rPh sb="2" eb="4">
      <t>ヨキン</t>
    </rPh>
    <rPh sb="4" eb="6">
      <t>アズケイレ</t>
    </rPh>
    <rPh sb="9" eb="11">
      <t>シシュツ</t>
    </rPh>
    <phoneticPr fontId="3"/>
  </si>
  <si>
    <t>定期預金払戻による収入</t>
    <rPh sb="0" eb="2">
      <t>テイキ</t>
    </rPh>
    <rPh sb="2" eb="4">
      <t>ヨキン</t>
    </rPh>
    <rPh sb="4" eb="6">
      <t>ハライモドシ</t>
    </rPh>
    <rPh sb="9" eb="11">
      <t>シュウニュウ</t>
    </rPh>
    <phoneticPr fontId="3"/>
  </si>
  <si>
    <t>社債の発行による収入</t>
    <rPh sb="3" eb="5">
      <t>ハッコウ</t>
    </rPh>
    <rPh sb="8" eb="10">
      <t>シュウニュウ</t>
    </rPh>
    <phoneticPr fontId="9"/>
  </si>
  <si>
    <t>株式の発行による収入</t>
    <rPh sb="0" eb="2">
      <t>カブシキ</t>
    </rPh>
    <phoneticPr fontId="10"/>
  </si>
  <si>
    <t>自己株式の処分による収入</t>
    <rPh sb="5" eb="7">
      <t>ショブン</t>
    </rPh>
    <rPh sb="10" eb="12">
      <t>シュウニュウ</t>
    </rPh>
    <phoneticPr fontId="8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</si>
  <si>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10"/>
  </si>
  <si>
    <t>△0</t>
    <phoneticPr fontId="11"/>
  </si>
  <si>
    <t>財務活動によるキャッシュ・フロー</t>
    <rPh sb="0" eb="2">
      <t>ザイム</t>
    </rPh>
    <rPh sb="2" eb="4">
      <t>カツドウ</t>
    </rPh>
    <phoneticPr fontId="10"/>
  </si>
  <si>
    <t>4月</t>
    <rPh sb="0" eb="2">
      <t>４ガツ</t>
    </rPh>
    <phoneticPr fontId="14"/>
  </si>
  <si>
    <t>5月</t>
    <rPh sb="0" eb="2">
      <t>５ガツ</t>
    </rPh>
    <phoneticPr fontId="14"/>
  </si>
  <si>
    <t>6月</t>
    <rPh sb="0" eb="2">
      <t>６ガツ</t>
    </rPh>
    <phoneticPr fontId="14"/>
  </si>
  <si>
    <t>7月</t>
  </si>
  <si>
    <t>8月</t>
  </si>
  <si>
    <t>9月</t>
  </si>
  <si>
    <t>10月</t>
    <rPh sb="0" eb="3">
      <t>１０ガツ</t>
    </rPh>
    <phoneticPr fontId="14"/>
  </si>
  <si>
    <t>11月</t>
    <rPh sb="0" eb="3">
      <t>１１ガツ</t>
    </rPh>
    <phoneticPr fontId="14"/>
  </si>
  <si>
    <t>12月</t>
  </si>
  <si>
    <t>1月</t>
  </si>
  <si>
    <t>2月</t>
  </si>
  <si>
    <t>3月</t>
  </si>
  <si>
    <t>平均</t>
    <rPh sb="0" eb="2">
      <t>ヘイキン</t>
    </rPh>
    <phoneticPr fontId="14"/>
  </si>
  <si>
    <t>2005年3月期</t>
  </si>
  <si>
    <t>2006年3月期</t>
    <rPh sb="4" eb="5">
      <t>ネン</t>
    </rPh>
    <rPh sb="5" eb="8">
      <t>３ガツキ</t>
    </rPh>
    <phoneticPr fontId="14"/>
  </si>
  <si>
    <t>2007年3月期</t>
  </si>
  <si>
    <t>2008年3月期</t>
    <rPh sb="4" eb="5">
      <t>ネン</t>
    </rPh>
    <rPh sb="5" eb="8">
      <t>３ガツキ</t>
    </rPh>
    <phoneticPr fontId="14"/>
  </si>
  <si>
    <t>2009年3月期</t>
    <rPh sb="4" eb="5">
      <t>ネン</t>
    </rPh>
    <rPh sb="5" eb="8">
      <t>３ガツキ</t>
    </rPh>
    <phoneticPr fontId="14"/>
  </si>
  <si>
    <t>2010年3月期</t>
    <rPh sb="4" eb="5">
      <t>ネン</t>
    </rPh>
    <rPh sb="5" eb="8">
      <t>３ガツキ</t>
    </rPh>
    <phoneticPr fontId="14"/>
  </si>
  <si>
    <t>2011年3月期</t>
    <rPh sb="4" eb="5">
      <t>ネン</t>
    </rPh>
    <phoneticPr fontId="14"/>
  </si>
  <si>
    <t>2012年3月期</t>
    <rPh sb="4" eb="5">
      <t>ネン</t>
    </rPh>
    <phoneticPr fontId="14"/>
  </si>
  <si>
    <t>2013年3月期</t>
    <rPh sb="4" eb="5">
      <t>ネン</t>
    </rPh>
    <phoneticPr fontId="14"/>
  </si>
  <si>
    <t>2014年3月期</t>
    <rPh sb="4" eb="5">
      <t>ネン</t>
    </rPh>
    <phoneticPr fontId="14"/>
  </si>
  <si>
    <t>2015年3月期</t>
    <rPh sb="4" eb="5">
      <t>ネン</t>
    </rPh>
    <phoneticPr fontId="14"/>
  </si>
  <si>
    <t>2016年3月期</t>
    <rPh sb="4" eb="5">
      <t>ネン</t>
    </rPh>
    <phoneticPr fontId="14"/>
  </si>
  <si>
    <t>2017年3月期</t>
    <rPh sb="4" eb="5">
      <t>ネン</t>
    </rPh>
    <phoneticPr fontId="14"/>
  </si>
  <si>
    <t>2018年3月期</t>
    <rPh sb="4" eb="5">
      <t>ネン</t>
    </rPh>
    <phoneticPr fontId="14"/>
  </si>
  <si>
    <t>2019年3月期</t>
    <rPh sb="4" eb="5">
      <t>ネン</t>
    </rPh>
    <phoneticPr fontId="14"/>
  </si>
  <si>
    <t>2020年3月期</t>
    <rPh sb="4" eb="5">
      <t>ネン</t>
    </rPh>
    <phoneticPr fontId="14"/>
  </si>
  <si>
    <t>2021年3月期</t>
    <rPh sb="4" eb="5">
      <t>ネン</t>
    </rPh>
    <phoneticPr fontId="14"/>
  </si>
  <si>
    <t>2022年3月期</t>
    <rPh sb="4" eb="5">
      <t>ネン</t>
    </rPh>
    <phoneticPr fontId="14"/>
  </si>
  <si>
    <t>2023年3月期</t>
    <phoneticPr fontId="15"/>
  </si>
  <si>
    <t>MoM</t>
    <phoneticPr fontId="14"/>
  </si>
  <si>
    <t>-</t>
    <phoneticPr fontId="14"/>
  </si>
  <si>
    <t>YoY</t>
    <phoneticPr fontId="14"/>
  </si>
  <si>
    <t>QoQ</t>
    <phoneticPr fontId="14"/>
  </si>
  <si>
    <t>1Q</t>
    <phoneticPr fontId="14"/>
  </si>
  <si>
    <t>2Q</t>
    <phoneticPr fontId="14"/>
  </si>
  <si>
    <t>3Q</t>
    <phoneticPr fontId="14"/>
  </si>
  <si>
    <t>4Q</t>
    <phoneticPr fontId="14"/>
  </si>
  <si>
    <t>年間</t>
    <rPh sb="0" eb="2">
      <t>ネンカン</t>
    </rPh>
    <phoneticPr fontId="14"/>
  </si>
  <si>
    <t>財務指標</t>
    <phoneticPr fontId="7"/>
  </si>
  <si>
    <t>入居率推移</t>
    <rPh sb="3" eb="5">
      <t>スイイ</t>
    </rPh>
    <phoneticPr fontId="7"/>
  </si>
  <si>
    <t>賃貸事業</t>
    <rPh sb="0" eb="4">
      <t>チンタイジギョウ</t>
    </rPh>
    <phoneticPr fontId="7"/>
  </si>
  <si>
    <t>シルバー事業</t>
    <rPh sb="4" eb="6">
      <t>ジギョウ</t>
    </rPh>
    <phoneticPr fontId="7"/>
  </si>
  <si>
    <t>その他事業</t>
    <rPh sb="2" eb="3">
      <t>タ</t>
    </rPh>
    <rPh sb="3" eb="5">
      <t>ジギョウ</t>
    </rPh>
    <phoneticPr fontId="7"/>
  </si>
  <si>
    <t>営業外収益</t>
    <phoneticPr fontId="7"/>
  </si>
  <si>
    <t>営業外費用</t>
    <phoneticPr fontId="7"/>
  </si>
  <si>
    <t>広告宣伝費</t>
    <rPh sb="0" eb="5">
      <t>コウコクセンデンヒ</t>
    </rPh>
    <phoneticPr fontId="7"/>
  </si>
  <si>
    <t>販売手数料</t>
    <rPh sb="0" eb="5">
      <t>ハンバイテスウリョウ</t>
    </rPh>
    <phoneticPr fontId="7"/>
  </si>
  <si>
    <t>人件費</t>
    <rPh sb="0" eb="3">
      <t>ジンケンヒ</t>
    </rPh>
    <phoneticPr fontId="7"/>
  </si>
  <si>
    <t>その他</t>
    <rPh sb="2" eb="3">
      <t>タ</t>
    </rPh>
    <phoneticPr fontId="7"/>
  </si>
  <si>
    <t>連結損益計算書[日本基準]</t>
    <rPh sb="0" eb="2">
      <t>レンケツ</t>
    </rPh>
    <rPh sb="2" eb="4">
      <t>ソンエキ</t>
    </rPh>
    <rPh sb="4" eb="7">
      <t>ケイサンショ</t>
    </rPh>
    <rPh sb="8" eb="10">
      <t>ニホン</t>
    </rPh>
    <rPh sb="10" eb="12">
      <t>キジュン</t>
    </rPh>
    <phoneticPr fontId="4"/>
  </si>
  <si>
    <t>連結貸借対照表</t>
    <rPh sb="0" eb="2">
      <t>レンケツ</t>
    </rPh>
    <rPh sb="2" eb="4">
      <t>タイシャク</t>
    </rPh>
    <rPh sb="4" eb="7">
      <t>タイショウヒョウ</t>
    </rPh>
    <phoneticPr fontId="11"/>
  </si>
  <si>
    <t>当月</t>
    <rPh sb="0" eb="2">
      <t>トウゲツ</t>
    </rPh>
    <phoneticPr fontId="13"/>
  </si>
  <si>
    <t>累計</t>
    <rPh sb="0" eb="2">
      <t>ルイケイ</t>
    </rPh>
    <phoneticPr fontId="13"/>
  </si>
  <si>
    <t>契約済</t>
    <rPh sb="0" eb="2">
      <t>ケイヤク</t>
    </rPh>
    <rPh sb="2" eb="3">
      <t>ズ</t>
    </rPh>
    <phoneticPr fontId="16"/>
  </si>
  <si>
    <t>空室</t>
    <rPh sb="0" eb="2">
      <t>クウシツ</t>
    </rPh>
    <phoneticPr fontId="16"/>
  </si>
  <si>
    <t>2023年3月期</t>
    <rPh sb="4" eb="5">
      <t>ネン</t>
    </rPh>
    <phoneticPr fontId="14"/>
  </si>
  <si>
    <t>*各月末時点</t>
    <rPh sb="1" eb="2">
      <t>カク</t>
    </rPh>
    <rPh sb="2" eb="4">
      <t>ゲツマツ</t>
    </rPh>
    <rPh sb="4" eb="6">
      <t>ジテン</t>
    </rPh>
    <phoneticPr fontId="17"/>
  </si>
  <si>
    <t>法人</t>
    <rPh sb="0" eb="2">
      <t>ホウジン</t>
    </rPh>
    <phoneticPr fontId="7"/>
  </si>
  <si>
    <t>個人</t>
    <rPh sb="0" eb="2">
      <t>コジン</t>
    </rPh>
    <phoneticPr fontId="7"/>
  </si>
  <si>
    <t>中国</t>
    <rPh sb="0" eb="2">
      <t>チュウゴク</t>
    </rPh>
    <phoneticPr fontId="7"/>
  </si>
  <si>
    <t>法人業種別　契約済み戸数</t>
    <rPh sb="0" eb="2">
      <t>ホウジン</t>
    </rPh>
    <rPh sb="2" eb="4">
      <t>ギョウシュ</t>
    </rPh>
    <rPh sb="4" eb="5">
      <t>ベツ</t>
    </rPh>
    <rPh sb="6" eb="9">
      <t>ケイヤクズ</t>
    </rPh>
    <rPh sb="10" eb="12">
      <t>コスウ</t>
    </rPh>
    <phoneticPr fontId="7"/>
  </si>
  <si>
    <t>外国籍　契約済み戸数</t>
    <rPh sb="0" eb="3">
      <t>ガイコクセキ</t>
    </rPh>
    <rPh sb="4" eb="7">
      <t>ケイヤクズ</t>
    </rPh>
    <rPh sb="8" eb="10">
      <t>コスウ</t>
    </rPh>
    <phoneticPr fontId="7"/>
  </si>
  <si>
    <t>シルバー事業</t>
    <rPh sb="4" eb="6">
      <t>ジギョウ</t>
    </rPh>
    <phoneticPr fontId="5"/>
  </si>
  <si>
    <t>2017年3月期</t>
    <rPh sb="4" eb="5">
      <t>ネン</t>
    </rPh>
    <rPh sb="6" eb="8">
      <t>ガツキ</t>
    </rPh>
    <phoneticPr fontId="5"/>
  </si>
  <si>
    <t>2018年3月期</t>
  </si>
  <si>
    <t>2019年3月期</t>
  </si>
  <si>
    <t>2020年3月期</t>
  </si>
  <si>
    <t>2021年3月期</t>
  </si>
  <si>
    <t>2022年3月期</t>
  </si>
  <si>
    <t>　有料老人ホーム</t>
    <rPh sb="1" eb="3">
      <t>ユウリョウ</t>
    </rPh>
    <rPh sb="3" eb="5">
      <t>ロウジン</t>
    </rPh>
    <phoneticPr fontId="5"/>
  </si>
  <si>
    <t>　デイサービス・ショートステイ</t>
  </si>
  <si>
    <t>　グループホーム</t>
  </si>
  <si>
    <t>　デイサービス</t>
  </si>
  <si>
    <t>　ショートステイ</t>
  </si>
  <si>
    <t>　有料老人ホーム・グループホーム</t>
    <rPh sb="1" eb="3">
      <t>ユウリョウ</t>
    </rPh>
    <rPh sb="3" eb="5">
      <t>ロウジン</t>
    </rPh>
    <phoneticPr fontId="5"/>
  </si>
  <si>
    <t>開発事業</t>
    <rPh sb="0" eb="2">
      <t>カイハツ</t>
    </rPh>
    <rPh sb="2" eb="4">
      <t>ジギョウ</t>
    </rPh>
    <phoneticPr fontId="7"/>
  </si>
  <si>
    <t>-</t>
    <phoneticPr fontId="7"/>
  </si>
  <si>
    <t>開発事業</t>
    <rPh sb="0" eb="2">
      <t>カイハツ</t>
    </rPh>
    <rPh sb="2" eb="4">
      <t>ジギョウ</t>
    </rPh>
    <phoneticPr fontId="7"/>
  </si>
  <si>
    <t>-</t>
    <phoneticPr fontId="7"/>
  </si>
  <si>
    <t>合計</t>
    <rPh sb="0" eb="2">
      <t>ゴウケイ</t>
    </rPh>
    <phoneticPr fontId="7"/>
  </si>
  <si>
    <t>建設業</t>
    <rPh sb="0" eb="3">
      <t>ケンセツギョウ</t>
    </rPh>
    <phoneticPr fontId="7"/>
  </si>
  <si>
    <t>派遣・業務請負業</t>
    <rPh sb="0" eb="2">
      <t>ハケン</t>
    </rPh>
    <rPh sb="3" eb="5">
      <t>ギョウム</t>
    </rPh>
    <rPh sb="5" eb="7">
      <t>ウケオイ</t>
    </rPh>
    <rPh sb="7" eb="8">
      <t>ギョウ</t>
    </rPh>
    <phoneticPr fontId="7"/>
  </si>
  <si>
    <t>卸売・小売業</t>
    <rPh sb="0" eb="1">
      <t>オロシ</t>
    </rPh>
    <rPh sb="1" eb="2">
      <t>ウ</t>
    </rPh>
    <rPh sb="3" eb="6">
      <t>コウリギョウ</t>
    </rPh>
    <phoneticPr fontId="7"/>
  </si>
  <si>
    <t>製造業</t>
    <rPh sb="0" eb="3">
      <t>セイゾウギョウ</t>
    </rPh>
    <phoneticPr fontId="7"/>
  </si>
  <si>
    <t>サービス業</t>
    <rPh sb="4" eb="5">
      <t>ギョウ</t>
    </rPh>
    <phoneticPr fontId="7"/>
  </si>
  <si>
    <t>飲食・宿泊業</t>
    <rPh sb="0" eb="2">
      <t>インショク</t>
    </rPh>
    <rPh sb="3" eb="5">
      <t>シュクハク</t>
    </rPh>
    <rPh sb="5" eb="6">
      <t>ギョウ</t>
    </rPh>
    <phoneticPr fontId="7"/>
  </si>
  <si>
    <t>運輸業</t>
    <rPh sb="0" eb="3">
      <t>ウンユギョウ</t>
    </rPh>
    <phoneticPr fontId="7"/>
  </si>
  <si>
    <t>その他</t>
    <rPh sb="2" eb="3">
      <t>タ</t>
    </rPh>
    <phoneticPr fontId="7"/>
  </si>
  <si>
    <t>親会社株主に帰属する当期純利益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3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</si>
  <si>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3"/>
  </si>
  <si>
    <t>稼働率</t>
    <rPh sb="0" eb="2">
      <t>カドウ</t>
    </rPh>
    <rPh sb="2" eb="3">
      <t>リツ</t>
    </rPh>
    <phoneticPr fontId="5"/>
  </si>
  <si>
    <t>施設数（施設）</t>
    <rPh sb="0" eb="3">
      <t>シセツスウ</t>
    </rPh>
    <rPh sb="4" eb="6">
      <t>シセツ</t>
    </rPh>
    <phoneticPr fontId="5"/>
  </si>
  <si>
    <t>連結キャッシュ・フロー計算書</t>
    <phoneticPr fontId="11"/>
  </si>
  <si>
    <t>2017年3月期</t>
    <rPh sb="4" eb="5">
      <t>ネン</t>
    </rPh>
    <rPh sb="6" eb="8">
      <t>ガツキ</t>
    </rPh>
    <phoneticPr fontId="7"/>
  </si>
  <si>
    <t>2018年3月期</t>
    <rPh sb="4" eb="5">
      <t>ネン</t>
    </rPh>
    <rPh sb="6" eb="8">
      <t>ガツキ</t>
    </rPh>
    <phoneticPr fontId="7"/>
  </si>
  <si>
    <t>2019年3月期</t>
    <rPh sb="4" eb="5">
      <t>ネン</t>
    </rPh>
    <rPh sb="6" eb="8">
      <t>ガツキ</t>
    </rPh>
    <phoneticPr fontId="7"/>
  </si>
  <si>
    <t>2020年3月期</t>
    <rPh sb="4" eb="5">
      <t>ネン</t>
    </rPh>
    <rPh sb="6" eb="8">
      <t>ガツキ</t>
    </rPh>
    <phoneticPr fontId="7"/>
  </si>
  <si>
    <t>2021年3月期</t>
    <rPh sb="4" eb="5">
      <t>ネン</t>
    </rPh>
    <rPh sb="6" eb="8">
      <t>ガツキ</t>
    </rPh>
    <phoneticPr fontId="7"/>
  </si>
  <si>
    <t>2022年3月期</t>
    <rPh sb="4" eb="5">
      <t>ネン</t>
    </rPh>
    <rPh sb="6" eb="8">
      <t>ガツキ</t>
    </rPh>
    <phoneticPr fontId="7"/>
  </si>
  <si>
    <t>2023年3月期</t>
    <rPh sb="4" eb="5">
      <t>ネン</t>
    </rPh>
    <rPh sb="6" eb="8">
      <t>ガツキ</t>
    </rPh>
    <phoneticPr fontId="7"/>
  </si>
  <si>
    <t>-</t>
    <phoneticPr fontId="7"/>
  </si>
  <si>
    <t>2023年3月期</t>
    <rPh sb="4" eb="5">
      <t>ネン</t>
    </rPh>
    <rPh sb="6" eb="8">
      <t>ガツキ</t>
    </rPh>
    <phoneticPr fontId="11"/>
  </si>
  <si>
    <t>（百万円/JPY million）</t>
    <phoneticPr fontId="7"/>
  </si>
  <si>
    <t>Net sales</t>
    <phoneticPr fontId="7"/>
  </si>
  <si>
    <t>Cost of sales</t>
  </si>
  <si>
    <t>Gross profit</t>
  </si>
  <si>
    <t>Selling, general and administrative expenses</t>
  </si>
  <si>
    <t>Leasing Business</t>
  </si>
  <si>
    <t>Elderly Care Business</t>
  </si>
  <si>
    <t>Other Businesses</t>
  </si>
  <si>
    <t>Personnel</t>
  </si>
  <si>
    <t>Others</t>
  </si>
  <si>
    <t>Development Business</t>
  </si>
  <si>
    <t>Advertising expenses</t>
  </si>
  <si>
    <t>Sales commission expense</t>
  </si>
  <si>
    <t>Non-operating income</t>
  </si>
  <si>
    <t>Non-operating expenses</t>
  </si>
  <si>
    <t>Recurring profit</t>
  </si>
  <si>
    <t>Extraordinary income</t>
  </si>
  <si>
    <t>Extraordinary losses</t>
  </si>
  <si>
    <t>Income (loss) before income taxes</t>
  </si>
  <si>
    <t>Income taxes</t>
  </si>
  <si>
    <t xml:space="preserve">Income taxes-deferred </t>
  </si>
  <si>
    <t>Total income taxes</t>
  </si>
  <si>
    <t>Net income (loss) attributable to non-controlling interests</t>
  </si>
  <si>
    <t>Net income (loss) attributable to shareholders of the parent</t>
  </si>
  <si>
    <t>Consolidated Statement of Income (Japanese standard)</t>
  </si>
  <si>
    <t>Number of facilities</t>
  </si>
  <si>
    <t>　Fee-based nursing homes</t>
  </si>
  <si>
    <t>　Day-care services, Short-stays</t>
  </si>
  <si>
    <t>　Group homes</t>
  </si>
  <si>
    <t>Utilization rate</t>
  </si>
  <si>
    <t>　Day-care services</t>
  </si>
  <si>
    <t>　Short-stays</t>
  </si>
  <si>
    <t>　Fee-based nursing homes, Group homes</t>
  </si>
  <si>
    <t>FY2016</t>
  </si>
  <si>
    <t>FY2017</t>
  </si>
  <si>
    <t>FY2018</t>
  </si>
  <si>
    <t>FY2019</t>
  </si>
  <si>
    <t>FY2020</t>
  </si>
  <si>
    <t>FY2021</t>
  </si>
  <si>
    <t>2023年3月期</t>
    <phoneticPr fontId="7"/>
  </si>
  <si>
    <t>FY2022</t>
  </si>
  <si>
    <t>FY2022</t>
    <phoneticPr fontId="7"/>
  </si>
  <si>
    <t>Construction</t>
  </si>
  <si>
    <t>Staffing &amp; outsourcing</t>
  </si>
  <si>
    <t>Wholesale / Retail</t>
  </si>
  <si>
    <t>Manufacturing</t>
  </si>
  <si>
    <t>Service</t>
  </si>
  <si>
    <t>Hospitality</t>
  </si>
  <si>
    <t>Transportation</t>
  </si>
  <si>
    <t>（戸/units）</t>
    <rPh sb="1" eb="2">
      <t>コ</t>
    </rPh>
    <phoneticPr fontId="7"/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</si>
  <si>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</si>
  <si>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</si>
  <si>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</si>
  <si>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</si>
  <si>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</si>
  <si>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</si>
  <si>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</si>
  <si>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</si>
  <si>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</si>
  <si>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</si>
  <si>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</si>
  <si>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</si>
  <si>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（店/offices）</t>
    <rPh sb="1" eb="2">
      <t>ミセ</t>
    </rPh>
    <phoneticPr fontId="7"/>
  </si>
  <si>
    <t>Direct</t>
    <phoneticPr fontId="14"/>
  </si>
  <si>
    <t>Franchaise</t>
    <phoneticPr fontId="14"/>
  </si>
  <si>
    <t>Total</t>
    <phoneticPr fontId="7"/>
  </si>
  <si>
    <t>2012年3月期
FY2011</t>
    <rPh sb="4" eb="5">
      <t>ネン</t>
    </rPh>
    <phoneticPr fontId="14"/>
  </si>
  <si>
    <t>2013年3月期
FY2012</t>
    <rPh sb="4" eb="5">
      <t>ネン</t>
    </rPh>
    <phoneticPr fontId="14"/>
  </si>
  <si>
    <t>2014年3月期
FY2013</t>
    <rPh sb="4" eb="5">
      <t>ネン</t>
    </rPh>
    <phoneticPr fontId="14"/>
  </si>
  <si>
    <t>2015年3月期
FY2014</t>
    <rPh sb="4" eb="5">
      <t>ネン</t>
    </rPh>
    <phoneticPr fontId="14"/>
  </si>
  <si>
    <t>2016年3月期
FY2015</t>
    <rPh sb="4" eb="5">
      <t>ネン</t>
    </rPh>
    <phoneticPr fontId="14"/>
  </si>
  <si>
    <t>2017年3月期
FY2016</t>
    <rPh sb="4" eb="5">
      <t>ネン</t>
    </rPh>
    <phoneticPr fontId="14"/>
  </si>
  <si>
    <t>2018年3月期
FY2017</t>
    <rPh sb="4" eb="5">
      <t>ネン</t>
    </rPh>
    <phoneticPr fontId="14"/>
  </si>
  <si>
    <t>2019年3月期
FY2018</t>
    <rPh sb="4" eb="5">
      <t>ネン</t>
    </rPh>
    <phoneticPr fontId="14"/>
  </si>
  <si>
    <t>2020年3月期
FY2019</t>
    <rPh sb="4" eb="5">
      <t>ネン</t>
    </rPh>
    <phoneticPr fontId="14"/>
  </si>
  <si>
    <t>2021年3月期
FY2020</t>
    <rPh sb="4" eb="5">
      <t>ネン</t>
    </rPh>
    <phoneticPr fontId="14"/>
  </si>
  <si>
    <t>2022年3月期
FY2021</t>
    <rPh sb="4" eb="5">
      <t>ネン</t>
    </rPh>
    <phoneticPr fontId="14"/>
  </si>
  <si>
    <t>2023年3月期
FY2022</t>
    <rPh sb="4" eb="5">
      <t>ネン</t>
    </rPh>
    <phoneticPr fontId="14"/>
  </si>
  <si>
    <t>*As of the end of each month</t>
    <phoneticPr fontId="17"/>
  </si>
  <si>
    <t>FY2015</t>
  </si>
  <si>
    <t>FY2015</t>
    <phoneticPr fontId="7"/>
  </si>
  <si>
    <t>2016年3月期</t>
    <rPh sb="4" eb="5">
      <t>ネン</t>
    </rPh>
    <phoneticPr fontId="7"/>
  </si>
  <si>
    <t>FY2016</t>
    <phoneticPr fontId="7"/>
  </si>
  <si>
    <t>FY2017</t>
    <phoneticPr fontId="7"/>
  </si>
  <si>
    <t>FY2018</t>
    <phoneticPr fontId="7"/>
  </si>
  <si>
    <t>FY2019</t>
    <phoneticPr fontId="7"/>
  </si>
  <si>
    <t>FY2020</t>
    <phoneticPr fontId="7"/>
  </si>
  <si>
    <t>FY2021</t>
    <phoneticPr fontId="7"/>
  </si>
  <si>
    <t>Subject month</t>
    <phoneticPr fontId="13"/>
  </si>
  <si>
    <t>Cumulative</t>
    <phoneticPr fontId="13"/>
  </si>
  <si>
    <t>Occupied</t>
    <phoneticPr fontId="16"/>
  </si>
  <si>
    <t>Vacant</t>
    <phoneticPr fontId="16"/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</si>
  <si>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</si>
  <si>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</si>
  <si>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</si>
  <si>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</si>
  <si>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</si>
  <si>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</si>
  <si>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</si>
  <si>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</si>
  <si>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</si>
  <si>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</si>
  <si>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</si>
  <si>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Apr</t>
    <phoneticPr fontId="14"/>
  </si>
  <si>
    <t>May</t>
    <phoneticPr fontId="14"/>
  </si>
  <si>
    <t>Jun</t>
    <phoneticPr fontId="14"/>
  </si>
  <si>
    <t>Jul</t>
    <phoneticPr fontId="7"/>
  </si>
  <si>
    <t>Aug</t>
    <phoneticPr fontId="7"/>
  </si>
  <si>
    <t>Sep</t>
    <phoneticPr fontId="7"/>
  </si>
  <si>
    <t>Oct</t>
    <phoneticPr fontId="14"/>
  </si>
  <si>
    <t>Nov</t>
    <phoneticPr fontId="14"/>
  </si>
  <si>
    <t>Dec</t>
    <phoneticPr fontId="7"/>
  </si>
  <si>
    <t>Jan</t>
    <phoneticPr fontId="7"/>
  </si>
  <si>
    <t>Feb</t>
    <phoneticPr fontId="7"/>
  </si>
  <si>
    <t>Mar</t>
    <phoneticPr fontId="7"/>
  </si>
  <si>
    <t>Average</t>
    <phoneticPr fontId="14"/>
  </si>
  <si>
    <t>Q1</t>
  </si>
  <si>
    <t>Q2</t>
  </si>
  <si>
    <t>Q3</t>
  </si>
  <si>
    <t>Q4</t>
  </si>
  <si>
    <t>YoY</t>
  </si>
  <si>
    <t>FY2022</t>
    <phoneticPr fontId="7"/>
  </si>
  <si>
    <t>（百万円/JPY million）</t>
    <rPh sb="1" eb="4">
      <t>ヒャクマンエン</t>
    </rPh>
    <phoneticPr fontId="7"/>
  </si>
  <si>
    <t>Cash flows from operating activities</t>
  </si>
  <si>
    <t>Depreciation and amortization</t>
  </si>
  <si>
    <t>Impairment loss</t>
  </si>
  <si>
    <t>Reversal of provision for losses related to repairs</t>
  </si>
  <si>
    <t>Increase (decrease) in allowance for doubtful accounts</t>
  </si>
  <si>
    <t xml:space="preserve">Increase (decrease) in provision for apartment vacancy loss </t>
  </si>
  <si>
    <t>Interest and dividend income</t>
  </si>
  <si>
    <t>Interest expense</t>
  </si>
  <si>
    <t>Foreign exchange loss (gain)</t>
  </si>
  <si>
    <t>Equity in losses (earnings) of affiliated companies</t>
  </si>
  <si>
    <t>Loss (gain) on sale of property, plant and equipment</t>
  </si>
  <si>
    <t>Loss on retirement of property, plant and equipment</t>
  </si>
  <si>
    <t>Decrease (increase) in accounts receivable</t>
  </si>
  <si>
    <t>Decrease (increase) in payment for construction in progress</t>
  </si>
  <si>
    <t>Decrease (increase) in long-term prepaid expenses</t>
  </si>
  <si>
    <t>Increase (decrease) in accounts payable</t>
  </si>
  <si>
    <t>Increase (decrease) in customer advances for projects in progress</t>
  </si>
  <si>
    <t>Increase (decrease) in advances received</t>
  </si>
  <si>
    <t xml:space="preserve">Increase (decrease) in guarantee deposits received </t>
  </si>
  <si>
    <t>Increase (decrease) in accrued consumption taxes</t>
  </si>
  <si>
    <t xml:space="preserve">Subtotal </t>
  </si>
  <si>
    <t>Interest and dividends received</t>
  </si>
  <si>
    <t xml:space="preserve">Interest paid </t>
  </si>
  <si>
    <t xml:space="preserve">Payment related to repairs </t>
  </si>
  <si>
    <t>Payment of special severance allowance</t>
  </si>
  <si>
    <t>Income taxes paid</t>
  </si>
  <si>
    <t>Cash flows from investing activities</t>
  </si>
  <si>
    <t>Payment for purchase of property, plant and equipment</t>
  </si>
  <si>
    <t>Proceeds from sale of property, plant and equipment</t>
  </si>
  <si>
    <t>Payment for purchase of intangible assets</t>
  </si>
  <si>
    <t>Proceeds from redemption of securities</t>
  </si>
  <si>
    <t>Payment for purchase of investment securities</t>
  </si>
  <si>
    <t>Proceeds from sale of investment securities</t>
  </si>
  <si>
    <t xml:space="preserve">Payment for purchase of shares in subsidiaries and affiliates </t>
  </si>
  <si>
    <t>Proceeds from liquidation of subsidiaries</t>
  </si>
  <si>
    <t>Payment for loans</t>
  </si>
  <si>
    <t>Proceeds from collection of loans</t>
  </si>
  <si>
    <t>Payments for deposit of time deposits</t>
  </si>
  <si>
    <t>Proceeds from withdrawal of time deposits</t>
  </si>
  <si>
    <t>Net cash provided by (used in) investing activities</t>
  </si>
  <si>
    <t>Proceeds from short-term debt</t>
  </si>
  <si>
    <t>Repayment of short-term debt</t>
  </si>
  <si>
    <t>Proceeds from long-term debt</t>
  </si>
  <si>
    <t>Repayment of long-term debt</t>
  </si>
  <si>
    <t>Repayment of finance lease obligations</t>
  </si>
  <si>
    <t>Proceeds from issuance of bonds</t>
  </si>
  <si>
    <t>Payment for redemption of bonds</t>
  </si>
  <si>
    <t>Proceeds from issuance of shares</t>
  </si>
  <si>
    <t>Proceeds from issuance of stock acquisition rights</t>
  </si>
  <si>
    <t>Payment of funding costs</t>
  </si>
  <si>
    <t>Payment for purchase of treasury stock</t>
  </si>
  <si>
    <t>Proceeds from share issuance to non-controlling shareholders</t>
  </si>
  <si>
    <t>Payment of dividends to non-controlling shareholders</t>
  </si>
  <si>
    <t>Payment for acquisition of shares in subsidiaries not pertaining to change in scope of consolidation</t>
  </si>
  <si>
    <t>Payment of dividends</t>
  </si>
  <si>
    <t>Net cash provided by (used in) financing activities</t>
  </si>
  <si>
    <t>Effect of exchange rate changes on cash and cash equivalents</t>
  </si>
  <si>
    <t>Net increase (decrease) in cash and cash equivalents</t>
  </si>
  <si>
    <t>Cash and cash equivalents at beginning of year</t>
  </si>
  <si>
    <t>Cash and cash equivalents at end of year</t>
  </si>
  <si>
    <t>Consolidated Balance Sheet (Japanese standard)</t>
    <phoneticPr fontId="11"/>
  </si>
  <si>
    <t>ASSETS</t>
    <phoneticPr fontId="7"/>
  </si>
  <si>
    <t>Current assets</t>
    <phoneticPr fontId="11"/>
  </si>
  <si>
    <t xml:space="preserve">Cash and deposits </t>
    <phoneticPr fontId="12"/>
  </si>
  <si>
    <t>Trade receivables</t>
    <phoneticPr fontId="12"/>
  </si>
  <si>
    <t>Accounts receivable for completed projects</t>
    <phoneticPr fontId="12"/>
  </si>
  <si>
    <t>Operating loans</t>
    <phoneticPr fontId="12"/>
  </si>
  <si>
    <t>Securities</t>
    <phoneticPr fontId="12"/>
  </si>
  <si>
    <t>Payment for construction in progress</t>
    <phoneticPr fontId="12"/>
  </si>
  <si>
    <t>Raw materials and supplies</t>
    <phoneticPr fontId="7"/>
  </si>
  <si>
    <t>Prepaid expenses</t>
    <phoneticPr fontId="12"/>
  </si>
  <si>
    <t>Deferred tax assets</t>
    <phoneticPr fontId="12"/>
  </si>
  <si>
    <t>Other accounts receivable</t>
    <phoneticPr fontId="12"/>
  </si>
  <si>
    <t>Others</t>
    <phoneticPr fontId="11"/>
  </si>
  <si>
    <t>Allowance for doubtful accounts</t>
    <phoneticPr fontId="12"/>
  </si>
  <si>
    <t>Total current assets</t>
    <phoneticPr fontId="7"/>
  </si>
  <si>
    <t>Non-current assets</t>
    <phoneticPr fontId="11"/>
  </si>
  <si>
    <t>Property, plant and equipment</t>
    <phoneticPr fontId="11"/>
  </si>
  <si>
    <t>Buildings and structures (net)</t>
    <phoneticPr fontId="6"/>
  </si>
  <si>
    <t>Machinery, equipment, and vehicles (net)</t>
    <phoneticPr fontId="11"/>
  </si>
  <si>
    <t>Land</t>
    <phoneticPr fontId="11"/>
  </si>
  <si>
    <t>Leased assets (net)</t>
    <phoneticPr fontId="6"/>
  </si>
  <si>
    <t>Construction in progress</t>
    <phoneticPr fontId="7"/>
  </si>
  <si>
    <t>Others (net)</t>
    <phoneticPr fontId="6"/>
  </si>
  <si>
    <t>Total property, plant and equipment</t>
    <phoneticPr fontId="11"/>
  </si>
  <si>
    <t>Intangible fixed assets</t>
    <phoneticPr fontId="11"/>
  </si>
  <si>
    <t>Goodwill</t>
    <phoneticPr fontId="11"/>
  </si>
  <si>
    <t>Total intangible fixed assets</t>
    <phoneticPr fontId="11"/>
  </si>
  <si>
    <t>Investments and other assets</t>
    <phoneticPr fontId="11"/>
  </si>
  <si>
    <t>Investment securities</t>
    <phoneticPr fontId="7"/>
  </si>
  <si>
    <t>Long-term loans</t>
    <phoneticPr fontId="7"/>
  </si>
  <si>
    <t>Bad debts</t>
    <phoneticPr fontId="7"/>
  </si>
  <si>
    <t>Long-term prepaid expenses</t>
    <phoneticPr fontId="7"/>
  </si>
  <si>
    <t>Deferred tax assets</t>
    <phoneticPr fontId="7"/>
  </si>
  <si>
    <t>Allowance for doubtful accounts</t>
    <phoneticPr fontId="7"/>
  </si>
  <si>
    <t>Total investments and other assets</t>
    <phoneticPr fontId="7"/>
  </si>
  <si>
    <t>Total non-current assets</t>
    <phoneticPr fontId="11"/>
  </si>
  <si>
    <t>Bond issuance cost</t>
    <phoneticPr fontId="7"/>
  </si>
  <si>
    <t>Total deferred tax assets</t>
    <phoneticPr fontId="12"/>
  </si>
  <si>
    <t>Total assets</t>
    <phoneticPr fontId="7"/>
  </si>
  <si>
    <t xml:space="preserve">LIABILITIES </t>
    <phoneticPr fontId="7"/>
  </si>
  <si>
    <t>Current liabilities</t>
    <phoneticPr fontId="11"/>
  </si>
  <si>
    <t>Electronically recorded obligations -operating</t>
    <phoneticPr fontId="7"/>
  </si>
  <si>
    <t>Accounts payable</t>
    <phoneticPr fontId="12"/>
  </si>
  <si>
    <t>Accounts payable for completed projects</t>
    <phoneticPr fontId="12"/>
  </si>
  <si>
    <t>Short-term debt</t>
    <phoneticPr fontId="12"/>
  </si>
  <si>
    <t>Current portion of long-term debt</t>
    <phoneticPr fontId="12"/>
  </si>
  <si>
    <t>Lease obligations</t>
    <phoneticPr fontId="7"/>
  </si>
  <si>
    <t xml:space="preserve">Accounts payable – other </t>
    <phoneticPr fontId="12"/>
  </si>
  <si>
    <t>Accrued income taxes</t>
    <phoneticPr fontId="12"/>
  </si>
  <si>
    <t>Advances received</t>
    <phoneticPr fontId="12"/>
  </si>
  <si>
    <t>Customer advances for projects in progress</t>
    <phoneticPr fontId="12"/>
  </si>
  <si>
    <t>Provision for warranty obligations on completed projects</t>
    <phoneticPr fontId="12"/>
  </si>
  <si>
    <t xml:space="preserve">Provision for fulfillment of guarantees </t>
    <phoneticPr fontId="7"/>
  </si>
  <si>
    <t>Asset retirement obligation</t>
    <phoneticPr fontId="12"/>
  </si>
  <si>
    <t>Provision for losses related to repairs (short-term)</t>
    <phoneticPr fontId="11"/>
  </si>
  <si>
    <t xml:space="preserve">Provision for apartment vacancy loss (short-term) </t>
    <phoneticPr fontId="12"/>
  </si>
  <si>
    <t>Total current liabilities</t>
    <phoneticPr fontId="7"/>
  </si>
  <si>
    <t>Non-current liabilities</t>
    <phoneticPr fontId="11"/>
  </si>
  <si>
    <t>Bonds</t>
    <phoneticPr fontId="7"/>
  </si>
  <si>
    <t>Long-term debt</t>
    <phoneticPr fontId="12"/>
  </si>
  <si>
    <t>Lease obligations</t>
    <phoneticPr fontId="12"/>
  </si>
  <si>
    <t>Long-term advances received</t>
    <phoneticPr fontId="7"/>
  </si>
  <si>
    <t>Provision for losses related to repairs</t>
    <phoneticPr fontId="7"/>
  </si>
  <si>
    <t>Lease/guarantee deposits received</t>
    <phoneticPr fontId="12"/>
  </si>
  <si>
    <t>Deferred tax liabilities</t>
    <phoneticPr fontId="11"/>
  </si>
  <si>
    <t>Provision for apartment vacancy loss</t>
    <phoneticPr fontId="12"/>
  </si>
  <si>
    <t>Liability for retirement benefit</t>
    <phoneticPr fontId="11"/>
  </si>
  <si>
    <t>Others</t>
    <phoneticPr fontId="7"/>
  </si>
  <si>
    <t>Total non-current liabilities</t>
    <phoneticPr fontId="7"/>
  </si>
  <si>
    <t>Total liabilities</t>
    <phoneticPr fontId="11"/>
  </si>
  <si>
    <t>Net assets</t>
    <phoneticPr fontId="7"/>
  </si>
  <si>
    <t>Shareholders’ equity</t>
    <phoneticPr fontId="11"/>
  </si>
  <si>
    <t>Common stock</t>
    <phoneticPr fontId="7"/>
  </si>
  <si>
    <t>Capital surplus</t>
    <phoneticPr fontId="7"/>
  </si>
  <si>
    <t>Retained earnings</t>
    <phoneticPr fontId="7"/>
  </si>
  <si>
    <t>Treasury stock</t>
    <phoneticPr fontId="7"/>
  </si>
  <si>
    <t>Total shareholders’ equity</t>
    <phoneticPr fontId="7"/>
  </si>
  <si>
    <t>Accumulated other comprehensive income</t>
    <phoneticPr fontId="5"/>
  </si>
  <si>
    <t>Net unrealized gains (losses) on other securities</t>
    <phoneticPr fontId="7"/>
  </si>
  <si>
    <t>Foreign currency translation adjustments</t>
    <phoneticPr fontId="7"/>
  </si>
  <si>
    <t>Remeasurements of defined benefit plans</t>
    <phoneticPr fontId="11"/>
  </si>
  <si>
    <t>Total accumulated other comprehensive income</t>
    <phoneticPr fontId="5"/>
  </si>
  <si>
    <t>Share subscription rights</t>
    <phoneticPr fontId="11"/>
  </si>
  <si>
    <t>Non-controlling interests</t>
    <phoneticPr fontId="11"/>
  </si>
  <si>
    <t>Total net assets</t>
    <phoneticPr fontId="11"/>
  </si>
  <si>
    <t>Total liabilities and net assets</t>
    <phoneticPr fontId="7"/>
  </si>
  <si>
    <t>Outstanding Shares (annual average)(shares)</t>
    <phoneticPr fontId="7"/>
  </si>
  <si>
    <t>*△ denotes a negative number</t>
  </si>
  <si>
    <t>関係会社株式の取得による支出</t>
  </si>
  <si>
    <t>関係会社株式の売却による収入</t>
  </si>
  <si>
    <t>Payment for purchase of shares in subsidiaries and affiliates</t>
  </si>
  <si>
    <t>Proceeds from sale of shares in subsidiaries and affiliates</t>
  </si>
  <si>
    <t>連結の範囲の変更を伴う子会社株式の売却による支出</t>
    <phoneticPr fontId="7"/>
  </si>
  <si>
    <t>Payment for sale of shares in subsidiaries pertaining to change in scope of consolidation</t>
    <phoneticPr fontId="7"/>
  </si>
  <si>
    <t>Operating profit</t>
    <phoneticPr fontId="7"/>
  </si>
  <si>
    <t>（百万円/JPY million）</t>
  </si>
  <si>
    <t xml:space="preserve">Current portion of long-term loans payable or Bonds due within one year </t>
    <phoneticPr fontId="12"/>
  </si>
  <si>
    <t>Proceeds from disposal of treasury stock</t>
    <phoneticPr fontId="7"/>
  </si>
  <si>
    <t>Consolidated Statement of Cash Flows (Japanese standard)</t>
    <phoneticPr fontId="11"/>
  </si>
  <si>
    <t>Increase (decrease) in provision for losses related to repairs</t>
    <phoneticPr fontId="7"/>
  </si>
  <si>
    <t>Reversal of provision for losses related to repairs</t>
    <phoneticPr fontId="7"/>
  </si>
  <si>
    <t>Net cash provided by (used in) operating activities</t>
    <phoneticPr fontId="7"/>
  </si>
  <si>
    <t>Total income taxes</t>
    <phoneticPr fontId="7"/>
  </si>
  <si>
    <t>Total number of outstanding shares at term end (including treasury stock)</t>
  </si>
  <si>
    <t>期末発行済み株式数（自己株式を含む）(株)</t>
    <rPh sb="0" eb="2">
      <t>キマツ</t>
    </rPh>
    <rPh sb="2" eb="4">
      <t>ハッコウ</t>
    </rPh>
    <rPh sb="4" eb="5">
      <t>ズ</t>
    </rPh>
    <rPh sb="6" eb="9">
      <t>カブシキスウ</t>
    </rPh>
    <rPh sb="10" eb="14">
      <t>ジコカブシキ</t>
    </rPh>
    <rPh sb="15" eb="16">
      <t>フク</t>
    </rPh>
    <rPh sb="18" eb="21">
      <t>カブウズカブシキスウカブ</t>
    </rPh>
    <phoneticPr fontId="7"/>
  </si>
  <si>
    <t>期中平均発行済み株式数(株)</t>
    <rPh sb="0" eb="4">
      <t>キチュウヘイキン</t>
    </rPh>
    <rPh sb="4" eb="7">
      <t>ハッコウズ</t>
    </rPh>
    <rPh sb="8" eb="11">
      <t>カブシキスウ</t>
    </rPh>
    <rPh sb="12" eb="13">
      <t>カブ</t>
    </rPh>
    <phoneticPr fontId="7"/>
  </si>
  <si>
    <t xml:space="preserve"> 損益計算書</t>
  </si>
  <si>
    <t>親会社株主に帰属する当期純利益</t>
  </si>
  <si>
    <t xml:space="preserve"> 貸借対照表</t>
  </si>
  <si>
    <t xml:space="preserve"> 資産合計</t>
  </si>
  <si>
    <t>流動資産</t>
  </si>
  <si>
    <t xml:space="preserve"> 固定資産</t>
  </si>
  <si>
    <t xml:space="preserve"> 負債合計</t>
  </si>
  <si>
    <t>流動負債</t>
  </si>
  <si>
    <t xml:space="preserve"> 純資産合計</t>
  </si>
  <si>
    <t xml:space="preserve"> キャッシュフロー計算書</t>
  </si>
  <si>
    <t>営業活動によるキャッシュフロー</t>
  </si>
  <si>
    <t>投資活動によるキャッシュフロー</t>
  </si>
  <si>
    <t>財務活動によるキャッシュフロー</t>
  </si>
  <si>
    <t>2014年3月期</t>
    <rPh sb="4" eb="5">
      <t>ネン</t>
    </rPh>
    <rPh sb="6" eb="7">
      <t>ガツ</t>
    </rPh>
    <phoneticPr fontId="7"/>
  </si>
  <si>
    <t>2015年3月期</t>
    <rPh sb="4" eb="5">
      <t>ネン</t>
    </rPh>
    <rPh sb="6" eb="7">
      <t>ガツ</t>
    </rPh>
    <phoneticPr fontId="7"/>
  </si>
  <si>
    <t>2016年3月期</t>
    <rPh sb="4" eb="5">
      <t>ネン</t>
    </rPh>
    <rPh sb="6" eb="7">
      <t>ガツ</t>
    </rPh>
    <phoneticPr fontId="7"/>
  </si>
  <si>
    <t>FY2014</t>
    <phoneticPr fontId="7"/>
  </si>
  <si>
    <t>FY2013</t>
    <phoneticPr fontId="7"/>
  </si>
  <si>
    <t>Operating profit</t>
  </si>
  <si>
    <t>Consolidated Balance Sheet (Japanese standard)</t>
  </si>
  <si>
    <t>Consolidated Statement of Cash Flows (Japanese standard)</t>
  </si>
  <si>
    <t>Cash flows from financing activities</t>
    <phoneticPr fontId="7"/>
  </si>
  <si>
    <t>Cash flows from financing activities</t>
    <phoneticPr fontId="7"/>
  </si>
  <si>
    <t>Total assets</t>
  </si>
  <si>
    <t>Non-current assets</t>
  </si>
  <si>
    <t>Current assets</t>
  </si>
  <si>
    <t>Current liabilities</t>
  </si>
  <si>
    <t>Non-current liabilities</t>
  </si>
  <si>
    <t>Total liabilities</t>
  </si>
  <si>
    <t>Total net assets</t>
  </si>
  <si>
    <t>　営業利益率(%)</t>
    <phoneticPr fontId="7"/>
  </si>
  <si>
    <t>　売上原価率(%)</t>
    <phoneticPr fontId="7"/>
  </si>
  <si>
    <t>　売上総利益率(%)</t>
    <phoneticPr fontId="7"/>
  </si>
  <si>
    <t>　売上高販売管理費率(%)</t>
    <phoneticPr fontId="7"/>
  </si>
  <si>
    <t>　Operating profit / Net sales(%)</t>
    <phoneticPr fontId="7"/>
  </si>
  <si>
    <t>　Gross profit / Net sales(%)</t>
    <phoneticPr fontId="7"/>
  </si>
  <si>
    <t>　Cost of sales / Net sales(%)</t>
    <phoneticPr fontId="7"/>
  </si>
  <si>
    <t>Selling, general and administrative expenses</t>
    <phoneticPr fontId="7"/>
  </si>
  <si>
    <t>　Selling, general and administrative expenses / Net sales(%)</t>
    <phoneticPr fontId="7"/>
  </si>
  <si>
    <t>*△ denotes a negative number</t>
    <phoneticPr fontId="7"/>
  </si>
  <si>
    <t>Financial Indicators</t>
    <phoneticPr fontId="7"/>
  </si>
  <si>
    <t>Occupancy Rate</t>
    <phoneticPr fontId="7"/>
  </si>
  <si>
    <t>管理戸数 Units Under Management</t>
    <rPh sb="0" eb="2">
      <t>カンリ</t>
    </rPh>
    <rPh sb="2" eb="4">
      <t>コスウ</t>
    </rPh>
    <phoneticPr fontId="14"/>
  </si>
  <si>
    <t>Leasing Sales Offices</t>
    <phoneticPr fontId="7"/>
  </si>
  <si>
    <t>Occupied Units by Customer Segment</t>
    <phoneticPr fontId="7"/>
  </si>
  <si>
    <t>Corporate Occupied Units by Industory</t>
    <phoneticPr fontId="7"/>
  </si>
  <si>
    <t>Occupied Units by Foreign Nationals</t>
    <phoneticPr fontId="7"/>
  </si>
  <si>
    <t>1Q</t>
    <phoneticPr fontId="7"/>
  </si>
  <si>
    <t>2Q</t>
    <phoneticPr fontId="7"/>
  </si>
  <si>
    <t>3Q</t>
    <phoneticPr fontId="7"/>
  </si>
  <si>
    <t>4Q</t>
    <phoneticPr fontId="7"/>
  </si>
  <si>
    <t>第1四半期</t>
    <rPh sb="0" eb="1">
      <t>ダイ</t>
    </rPh>
    <rPh sb="2" eb="5">
      <t>シハンキ</t>
    </rPh>
    <phoneticPr fontId="7"/>
  </si>
  <si>
    <t>第2四半期</t>
    <rPh sb="0" eb="1">
      <t>ダイ</t>
    </rPh>
    <rPh sb="2" eb="5">
      <t>シハンキ</t>
    </rPh>
    <phoneticPr fontId="7"/>
  </si>
  <si>
    <t>第3四半期</t>
    <rPh sb="0" eb="1">
      <t>ダイ</t>
    </rPh>
    <rPh sb="2" eb="5">
      <t>シハンキ</t>
    </rPh>
    <phoneticPr fontId="7"/>
  </si>
  <si>
    <t>第4四半期</t>
    <rPh sb="0" eb="1">
      <t>ダイ</t>
    </rPh>
    <rPh sb="2" eb="5">
      <t>シハンキ</t>
    </rPh>
    <phoneticPr fontId="7"/>
  </si>
  <si>
    <t>四半期財務情報</t>
    <rPh sb="0" eb="3">
      <t>シハンキ</t>
    </rPh>
    <rPh sb="3" eb="5">
      <t>ザイム</t>
    </rPh>
    <rPh sb="5" eb="7">
      <t>ジョウホウ</t>
    </rPh>
    <phoneticPr fontId="7"/>
  </si>
  <si>
    <t>Quoterly Financial Information</t>
    <phoneticPr fontId="7"/>
  </si>
  <si>
    <t>2024年3月期</t>
    <rPh sb="4" eb="5">
      <t>ネン</t>
    </rPh>
    <rPh sb="6" eb="8">
      <t>ガツキ</t>
    </rPh>
    <phoneticPr fontId="7"/>
  </si>
  <si>
    <t>FY2023</t>
    <phoneticPr fontId="7"/>
  </si>
  <si>
    <t>FY2023</t>
    <phoneticPr fontId="7"/>
  </si>
  <si>
    <t>11年連結財務サマリー</t>
    <rPh sb="2" eb="3">
      <t>ネン</t>
    </rPh>
    <rPh sb="3" eb="5">
      <t>レンケツ</t>
    </rPh>
    <rPh sb="5" eb="7">
      <t>ザイム</t>
    </rPh>
    <phoneticPr fontId="4"/>
  </si>
  <si>
    <t>Eleven-Year Consolidated Financial Highlights</t>
    <phoneticPr fontId="7"/>
  </si>
  <si>
    <t>2024年3月期</t>
    <rPh sb="4" eb="5">
      <t>ネン</t>
    </rPh>
    <rPh sb="6" eb="8">
      <t>ガツキ</t>
    </rPh>
    <phoneticPr fontId="11"/>
  </si>
  <si>
    <t>2024年3月期</t>
    <phoneticPr fontId="15"/>
  </si>
  <si>
    <t>2024年3月期</t>
    <rPh sb="4" eb="5">
      <t>ネン</t>
    </rPh>
    <phoneticPr fontId="14"/>
  </si>
  <si>
    <t>2005年3月期</t>
    <phoneticPr fontId="14"/>
  </si>
  <si>
    <t>FY2004</t>
    <phoneticPr fontId="7"/>
  </si>
  <si>
    <t>FY2005</t>
    <phoneticPr fontId="7"/>
  </si>
  <si>
    <t>2007年3月期</t>
    <phoneticPr fontId="14"/>
  </si>
  <si>
    <t>FY2006</t>
    <phoneticPr fontId="7"/>
  </si>
  <si>
    <t>FY2007</t>
    <phoneticPr fontId="7"/>
  </si>
  <si>
    <t>FY2008</t>
    <phoneticPr fontId="7"/>
  </si>
  <si>
    <t>FY2009</t>
    <phoneticPr fontId="7"/>
  </si>
  <si>
    <t>FY2010</t>
    <phoneticPr fontId="7"/>
  </si>
  <si>
    <t>FY2011</t>
    <phoneticPr fontId="7"/>
  </si>
  <si>
    <t>FY2012</t>
    <phoneticPr fontId="7"/>
  </si>
  <si>
    <t>FY2013</t>
    <phoneticPr fontId="7"/>
  </si>
  <si>
    <t>FY2014</t>
    <phoneticPr fontId="7"/>
  </si>
  <si>
    <t>FY2015</t>
    <phoneticPr fontId="7"/>
  </si>
  <si>
    <t>FY2016</t>
    <phoneticPr fontId="7"/>
  </si>
  <si>
    <t>FY2017</t>
    <phoneticPr fontId="7"/>
  </si>
  <si>
    <t>FY2018</t>
    <phoneticPr fontId="7"/>
  </si>
  <si>
    <t>FY2019</t>
    <phoneticPr fontId="7"/>
  </si>
  <si>
    <t>FY2020</t>
    <phoneticPr fontId="7"/>
  </si>
  <si>
    <t>FY2021</t>
    <phoneticPr fontId="7"/>
  </si>
  <si>
    <t>FY2022</t>
    <phoneticPr fontId="7"/>
  </si>
  <si>
    <t>2024年3月期
FY2023</t>
    <rPh sb="4" eb="5">
      <t>ネン</t>
    </rPh>
    <phoneticPr fontId="14"/>
  </si>
  <si>
    <t>2024年3月期</t>
    <phoneticPr fontId="7"/>
  </si>
  <si>
    <t>△621</t>
    <phoneticPr fontId="7"/>
  </si>
  <si>
    <t>△2,391</t>
  </si>
  <si>
    <t>△26,564</t>
  </si>
  <si>
    <t>△25,948</t>
  </si>
  <si>
    <t>FY2019</t>
    <phoneticPr fontId="7"/>
  </si>
  <si>
    <t>FY2021</t>
    <phoneticPr fontId="7"/>
  </si>
  <si>
    <t>FY2020</t>
    <phoneticPr fontId="7"/>
  </si>
  <si>
    <t>FY2022</t>
    <phoneticPr fontId="7"/>
  </si>
  <si>
    <t>賃貸拠点</t>
    <rPh sb="0" eb="4">
      <t>チンタイキョテン</t>
    </rPh>
    <phoneticPr fontId="14"/>
  </si>
  <si>
    <t>直営拠点</t>
    <rPh sb="0" eb="2">
      <t>チョクエイ</t>
    </rPh>
    <rPh sb="2" eb="4">
      <t>キョテン</t>
    </rPh>
    <phoneticPr fontId="14"/>
  </si>
  <si>
    <t>パートナーズ拠点</t>
    <rPh sb="6" eb="8">
      <t>キョテン</t>
    </rPh>
    <phoneticPr fontId="14"/>
  </si>
  <si>
    <t>*直営拠点は海外拠点を含む</t>
    <rPh sb="1" eb="3">
      <t>チョクエイ</t>
    </rPh>
    <rPh sb="3" eb="5">
      <t>キョテン</t>
    </rPh>
    <rPh sb="6" eb="8">
      <t>カイガイ</t>
    </rPh>
    <rPh sb="8" eb="10">
      <t>キョテン</t>
    </rPh>
    <rPh sb="11" eb="12">
      <t>フク</t>
    </rPh>
    <phoneticPr fontId="14"/>
  </si>
  <si>
    <t>*Direct offices include office in overseas.</t>
    <phoneticPr fontId="7"/>
  </si>
  <si>
    <t>株式給付引当金</t>
  </si>
  <si>
    <t>Provision for stock benefits</t>
  </si>
  <si>
    <t>子会社の自己株式取得による支出</t>
  </si>
  <si>
    <t>Payment for purchased treasury stock of subsidiaries</t>
  </si>
  <si>
    <t>April</t>
    <phoneticPr fontId="14"/>
  </si>
  <si>
    <t>2022年3月期</t>
    <rPh sb="4" eb="5">
      <t>ネン</t>
    </rPh>
    <rPh sb="6" eb="7">
      <t>ガツ</t>
    </rPh>
    <rPh sb="7" eb="8">
      <t>キ</t>
    </rPh>
    <phoneticPr fontId="14"/>
  </si>
  <si>
    <t>2023年3月期</t>
    <rPh sb="4" eb="5">
      <t>ネン</t>
    </rPh>
    <rPh sb="6" eb="7">
      <t>ガツ</t>
    </rPh>
    <rPh sb="7" eb="8">
      <t>キ</t>
    </rPh>
    <phoneticPr fontId="14"/>
  </si>
  <si>
    <t>2024年3月期</t>
    <rPh sb="4" eb="5">
      <t>ネン</t>
    </rPh>
    <rPh sb="6" eb="7">
      <t>ガツ</t>
    </rPh>
    <rPh sb="7" eb="8">
      <t>キ</t>
    </rPh>
    <phoneticPr fontId="14"/>
  </si>
  <si>
    <t>FY2023</t>
    <phoneticPr fontId="14"/>
  </si>
  <si>
    <t>＊成約家賃単価（指数）＝2017年3月期 4月を100とする。</t>
    <rPh sb="1" eb="7">
      <t>セイヤクヤチンタンカ</t>
    </rPh>
    <rPh sb="8" eb="10">
      <t>シスウ</t>
    </rPh>
    <rPh sb="16" eb="17">
      <t>ネン</t>
    </rPh>
    <rPh sb="18" eb="20">
      <t>ガツキ</t>
    </rPh>
    <rPh sb="22" eb="23">
      <t>ガツ</t>
    </rPh>
    <phoneticPr fontId="14"/>
  </si>
  <si>
    <t xml:space="preserve">＊Average unit rent for new contracts(index) = Apr 2016 set as 100.
</t>
    <phoneticPr fontId="14"/>
  </si>
  <si>
    <t>June</t>
    <phoneticPr fontId="14"/>
  </si>
  <si>
    <t>July</t>
    <phoneticPr fontId="7"/>
  </si>
  <si>
    <t>August</t>
    <phoneticPr fontId="7"/>
  </si>
  <si>
    <t>September</t>
    <phoneticPr fontId="7"/>
  </si>
  <si>
    <t>October</t>
    <phoneticPr fontId="14"/>
  </si>
  <si>
    <t>November</t>
    <phoneticPr fontId="14"/>
  </si>
  <si>
    <t>December</t>
    <phoneticPr fontId="7"/>
  </si>
  <si>
    <t>January</t>
    <phoneticPr fontId="7"/>
  </si>
  <si>
    <t>February</t>
    <phoneticPr fontId="7"/>
  </si>
  <si>
    <t>March</t>
    <phoneticPr fontId="7"/>
  </si>
  <si>
    <t>成約家賃単価(指数）/Average unit rent for new contracts(index)</t>
    <rPh sb="0" eb="2">
      <t>セイヤク</t>
    </rPh>
    <rPh sb="2" eb="4">
      <t>ヤチン</t>
    </rPh>
    <rPh sb="4" eb="6">
      <t>タンカ</t>
    </rPh>
    <rPh sb="7" eb="9">
      <t>シスウ</t>
    </rPh>
    <phoneticPr fontId="7"/>
  </si>
  <si>
    <t>2025年3月期</t>
    <rPh sb="4" eb="5">
      <t>ネン</t>
    </rPh>
    <rPh sb="6" eb="8">
      <t>ガツキ</t>
    </rPh>
    <phoneticPr fontId="7"/>
  </si>
  <si>
    <t>FY2024</t>
    <phoneticPr fontId="7"/>
  </si>
  <si>
    <t xml:space="preserve"> 純資産合計</t>
    <phoneticPr fontId="7"/>
  </si>
  <si>
    <t>売上高</t>
    <phoneticPr fontId="7"/>
  </si>
  <si>
    <t>フリー・キャッシュ・フロー</t>
    <phoneticPr fontId="7"/>
  </si>
  <si>
    <t xml:space="preserve"> 有利子負債</t>
    <rPh sb="1" eb="6">
      <t>ユウリシフサイ</t>
    </rPh>
    <phoneticPr fontId="7"/>
  </si>
  <si>
    <t>Cash and deposits balance</t>
    <phoneticPr fontId="7"/>
  </si>
  <si>
    <t>Interest-bearing debt</t>
    <phoneticPr fontId="7"/>
  </si>
  <si>
    <t>Free cash flows (FCF)</t>
    <phoneticPr fontId="7"/>
  </si>
  <si>
    <t xml:space="preserve"> 現金及び預金残高</t>
    <rPh sb="1" eb="4">
      <t>ゲンキンオヨ</t>
    </rPh>
    <rPh sb="5" eb="7">
      <t>ヨキン</t>
    </rPh>
    <rPh sb="7" eb="9">
      <t>ザンダカ</t>
    </rPh>
    <phoneticPr fontId="7"/>
  </si>
  <si>
    <t>配当性向</t>
    <rPh sb="0" eb="4">
      <t>ハイトウセイコウ</t>
    </rPh>
    <phoneticPr fontId="7"/>
  </si>
  <si>
    <t>配当利回り</t>
    <rPh sb="0" eb="4">
      <t>ハイトウリマワ</t>
    </rPh>
    <phoneticPr fontId="7"/>
  </si>
  <si>
    <t>株主資本配当率（DOE）</t>
    <rPh sb="0" eb="2">
      <t>カブヌシ</t>
    </rPh>
    <rPh sb="2" eb="4">
      <t>シホン</t>
    </rPh>
    <rPh sb="4" eb="7">
      <t>ハイトウリツ</t>
    </rPh>
    <phoneticPr fontId="7"/>
  </si>
  <si>
    <t>株価(円)</t>
    <rPh sb="0" eb="2">
      <t>カブカ</t>
    </rPh>
    <phoneticPr fontId="7"/>
  </si>
  <si>
    <t>株価純資産倍率（PBR）(倍)</t>
    <rPh sb="0" eb="2">
      <t>カブカ</t>
    </rPh>
    <rPh sb="2" eb="5">
      <t>ジュンシサン</t>
    </rPh>
    <rPh sb="5" eb="7">
      <t>バイリツ</t>
    </rPh>
    <rPh sb="13" eb="14">
      <t>バイ</t>
    </rPh>
    <phoneticPr fontId="7"/>
  </si>
  <si>
    <t>株価収益率（PER）(倍)</t>
    <rPh sb="0" eb="5">
      <t>カブカシュウエキリツ</t>
    </rPh>
    <rPh sb="11" eb="12">
      <t>バイ</t>
    </rPh>
    <phoneticPr fontId="7"/>
  </si>
  <si>
    <t>1株当たり当期純利益（EPS）</t>
    <rPh sb="1" eb="2">
      <t>カブ</t>
    </rPh>
    <rPh sb="2" eb="3">
      <t>ア</t>
    </rPh>
    <rPh sb="5" eb="10">
      <t>トウキジュンリエキ</t>
    </rPh>
    <phoneticPr fontId="7"/>
  </si>
  <si>
    <t>1株あたりデータ：（円）</t>
    <rPh sb="1" eb="2">
      <t>カブ</t>
    </rPh>
    <rPh sb="10" eb="11">
      <t>エン</t>
    </rPh>
    <phoneticPr fontId="7"/>
  </si>
  <si>
    <t>1株当たり純資産（BPS）</t>
    <rPh sb="1" eb="2">
      <t>カブ</t>
    </rPh>
    <rPh sb="2" eb="3">
      <t>ア</t>
    </rPh>
    <rPh sb="5" eb="8">
      <t>ジュンシサン</t>
    </rPh>
    <phoneticPr fontId="7"/>
  </si>
  <si>
    <t>1株当たり配当金（DPS）</t>
    <rPh sb="1" eb="3">
      <t>カブア</t>
    </rPh>
    <rPh sb="5" eb="8">
      <t>ハイトウキン</t>
    </rPh>
    <phoneticPr fontId="7"/>
  </si>
  <si>
    <t>経営指標：（％）</t>
    <rPh sb="0" eb="2">
      <t>ケイエイ</t>
    </rPh>
    <rPh sb="2" eb="4">
      <t>シヒョウ</t>
    </rPh>
    <phoneticPr fontId="7"/>
  </si>
  <si>
    <t>自己資本当期純利益率（ROE）</t>
    <rPh sb="0" eb="4">
      <t>ジコシホン</t>
    </rPh>
    <rPh sb="4" eb="9">
      <t>トウキジュンリエキ</t>
    </rPh>
    <rPh sb="9" eb="10">
      <t>リツ</t>
    </rPh>
    <phoneticPr fontId="7"/>
  </si>
  <si>
    <t>投下資本利益率（ROIC)</t>
    <rPh sb="0" eb="4">
      <t>トウカシホン</t>
    </rPh>
    <rPh sb="4" eb="7">
      <t>リエキリツ</t>
    </rPh>
    <phoneticPr fontId="7"/>
  </si>
  <si>
    <t>総資産経常利益率（ROA）</t>
    <rPh sb="0" eb="3">
      <t>ソウシサン</t>
    </rPh>
    <rPh sb="3" eb="5">
      <t>ケイジョウ</t>
    </rPh>
    <rPh sb="5" eb="7">
      <t>リエキ</t>
    </rPh>
    <rPh sb="7" eb="8">
      <t>リツ</t>
    </rPh>
    <phoneticPr fontId="7"/>
  </si>
  <si>
    <t>自己資本比率</t>
    <rPh sb="0" eb="6">
      <t>ジコシホンヒリツ</t>
    </rPh>
    <phoneticPr fontId="7"/>
  </si>
  <si>
    <t>株価指標</t>
    <rPh sb="0" eb="4">
      <t>カブカシヒョウ</t>
    </rPh>
    <phoneticPr fontId="7"/>
  </si>
  <si>
    <t>時価総額(百万円)</t>
    <rPh sb="5" eb="7">
      <t>ヒャクマン</t>
    </rPh>
    <phoneticPr fontId="7"/>
  </si>
  <si>
    <t>Amounts per share: (JPY)</t>
    <phoneticPr fontId="7"/>
  </si>
  <si>
    <t>Management index: (%)</t>
    <phoneticPr fontId="7"/>
  </si>
  <si>
    <t>Stock price index</t>
    <phoneticPr fontId="7"/>
  </si>
  <si>
    <t>Net assets (BPS)</t>
    <phoneticPr fontId="7"/>
  </si>
  <si>
    <t>Net income (EPS)</t>
    <phoneticPr fontId="7"/>
  </si>
  <si>
    <t>Cash dividend (DPS)</t>
    <phoneticPr fontId="7"/>
  </si>
  <si>
    <t>Return on equity (ROE)</t>
    <phoneticPr fontId="7"/>
  </si>
  <si>
    <t>Return on invested capital (ROIC)</t>
    <phoneticPr fontId="7"/>
  </si>
  <si>
    <t>Return on assets (ROA)</t>
    <phoneticPr fontId="7"/>
  </si>
  <si>
    <t>Equity ratio</t>
    <phoneticPr fontId="7"/>
  </si>
  <si>
    <t>Dividend payout ratio</t>
    <phoneticPr fontId="7"/>
  </si>
  <si>
    <t>Dividend-yield</t>
    <phoneticPr fontId="7"/>
  </si>
  <si>
    <t>Dividend on equity ratio (DOE)</t>
    <phoneticPr fontId="7"/>
  </si>
  <si>
    <t>Market capitalization (JPY million)</t>
    <phoneticPr fontId="7"/>
  </si>
  <si>
    <t>Stock price (JPY)</t>
  </si>
  <si>
    <t>Price earnings ratio (PER) (Times)</t>
  </si>
  <si>
    <t>Price book-value ratio (PBR) (Times)</t>
  </si>
  <si>
    <t>-</t>
    <phoneticPr fontId="7"/>
  </si>
  <si>
    <t>FY2016</t>
    <phoneticPr fontId="7"/>
  </si>
  <si>
    <t>FY2017</t>
    <phoneticPr fontId="7"/>
  </si>
  <si>
    <t>FY2018</t>
    <phoneticPr fontId="7"/>
  </si>
  <si>
    <t>エリア別期末入居率</t>
    <rPh sb="3" eb="4">
      <t>ベツ</t>
    </rPh>
    <rPh sb="4" eb="9">
      <t>キマツニュウキョリツ</t>
    </rPh>
    <phoneticPr fontId="7"/>
  </si>
  <si>
    <t>（％）</t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</si>
  <si>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</si>
  <si>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</si>
  <si>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北関東</t>
    <rPh sb="0" eb="3">
      <t>キタカントウ</t>
    </rPh>
    <phoneticPr fontId="7"/>
  </si>
  <si>
    <t>首都圏</t>
    <rPh sb="0" eb="3">
      <t>シュトケン</t>
    </rPh>
    <phoneticPr fontId="7"/>
  </si>
  <si>
    <t>北陸・甲信越</t>
    <rPh sb="0" eb="2">
      <t>ホクリク</t>
    </rPh>
    <rPh sb="3" eb="6">
      <t>コウシンエツ</t>
    </rPh>
    <phoneticPr fontId="7"/>
  </si>
  <si>
    <t>中部</t>
    <rPh sb="0" eb="2">
      <t>チュウブ</t>
    </rPh>
    <phoneticPr fontId="7"/>
  </si>
  <si>
    <t>近畿</t>
    <rPh sb="0" eb="2">
      <t>キンキ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</si>
  <si>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</si>
  <si>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</si>
  <si>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九州・沖縄</t>
    <rPh sb="0" eb="2">
      <t>キュウシュウ</t>
    </rPh>
    <rPh sb="3" eb="5">
      <t>オキナワ</t>
    </rPh>
    <phoneticPr fontId="7"/>
  </si>
  <si>
    <t>賃貸契約・マンスリー契約比率</t>
    <rPh sb="0" eb="2">
      <t>チンタイ</t>
    </rPh>
    <rPh sb="2" eb="4">
      <t>ケイヤク</t>
    </rPh>
    <rPh sb="10" eb="12">
      <t>ケイヤク</t>
    </rPh>
    <rPh sb="12" eb="14">
      <t>ヒリツ</t>
    </rPh>
    <phoneticPr fontId="7"/>
  </si>
  <si>
    <t>賃貸契約</t>
    <rPh sb="0" eb="4">
      <t>チンタイケイヤク</t>
    </rPh>
    <phoneticPr fontId="7"/>
  </si>
  <si>
    <t>マンスリー契約</t>
    <rPh sb="5" eb="7">
      <t>ケイヤク</t>
    </rPh>
    <phoneticPr fontId="7"/>
  </si>
  <si>
    <t>Total</t>
    <phoneticPr fontId="7"/>
  </si>
  <si>
    <t>Hokkaido</t>
    <phoneticPr fontId="7"/>
  </si>
  <si>
    <t>Kita-Kanto</t>
    <phoneticPr fontId="7"/>
  </si>
  <si>
    <t>Tohoku</t>
    <phoneticPr fontId="7"/>
  </si>
  <si>
    <t>Tokyo metro area</t>
    <phoneticPr fontId="7"/>
  </si>
  <si>
    <t>Hokuriku-Koshin’etsu</t>
  </si>
  <si>
    <t>Chubu</t>
  </si>
  <si>
    <t>Kinki</t>
    <phoneticPr fontId="7"/>
  </si>
  <si>
    <t>Chugoku</t>
  </si>
  <si>
    <t>Shikoku</t>
  </si>
  <si>
    <t>Kyushu-Okinawa</t>
  </si>
  <si>
    <t>Long-term contract</t>
  </si>
  <si>
    <t>Monthly contract</t>
  </si>
  <si>
    <t>属性別契約戸数</t>
    <rPh sb="0" eb="3">
      <t>ゾクセイベツ</t>
    </rPh>
    <rPh sb="3" eb="5">
      <t>ケイヤク</t>
    </rPh>
    <rPh sb="5" eb="7">
      <t>コスウ</t>
    </rPh>
    <phoneticPr fontId="7"/>
  </si>
  <si>
    <t>-</t>
    <phoneticPr fontId="7"/>
  </si>
  <si>
    <t>外国籍合計</t>
    <rPh sb="0" eb="3">
      <t>ガイコクセキ</t>
    </rPh>
    <rPh sb="3" eb="5">
      <t>ゴウケイ</t>
    </rPh>
    <phoneticPr fontId="7"/>
  </si>
  <si>
    <t>Fiscal Year-End Occupancy Rates by Region</t>
    <phoneticPr fontId="7"/>
  </si>
  <si>
    <t>No. of occupied units by students</t>
    <phoneticPr fontId="7"/>
  </si>
  <si>
    <t>学生利用戸数</t>
    <rPh sb="0" eb="2">
      <t>ガクセイ</t>
    </rPh>
    <rPh sb="2" eb="4">
      <t>リヨウ</t>
    </rPh>
    <rPh sb="4" eb="6">
      <t>コスウ</t>
    </rPh>
    <phoneticPr fontId="7"/>
  </si>
  <si>
    <t>No. of occupied units by individual customers</t>
  </si>
  <si>
    <t>No. of occupied units by corporate customers</t>
    <phoneticPr fontId="7"/>
  </si>
  <si>
    <t>　法人比率（％）</t>
    <rPh sb="1" eb="3">
      <t>ホウジン</t>
    </rPh>
    <rPh sb="3" eb="5">
      <t>ヒリツ</t>
    </rPh>
    <phoneticPr fontId="7"/>
  </si>
  <si>
    <t>　個人比率（％）</t>
    <rPh sb="1" eb="5">
      <t>コジンヒリツ</t>
    </rPh>
    <phoneticPr fontId="7"/>
  </si>
  <si>
    <t>　学生比率（％）</t>
    <rPh sb="1" eb="3">
      <t>ガクセイ</t>
    </rPh>
    <rPh sb="3" eb="5">
      <t>ヒリツ</t>
    </rPh>
    <phoneticPr fontId="7"/>
  </si>
  <si>
    <t>　Ratio of occupied units by individual customers(%)</t>
    <phoneticPr fontId="7"/>
  </si>
  <si>
    <t>　Ratio of occupied units by students(%)</t>
    <phoneticPr fontId="7"/>
  </si>
  <si>
    <t>　Ratio of occupied units by corporate customers(%)</t>
    <phoneticPr fontId="7"/>
  </si>
  <si>
    <t>Foreign nationals total</t>
    <phoneticPr fontId="7"/>
  </si>
  <si>
    <t>　外国籍（法人）</t>
    <rPh sb="1" eb="4">
      <t>ガイコクセキ</t>
    </rPh>
    <rPh sb="5" eb="7">
      <t>ホウジン</t>
    </rPh>
    <phoneticPr fontId="7"/>
  </si>
  <si>
    <t>　外国籍（個人）</t>
    <rPh sb="1" eb="4">
      <t>ガイコクセキ</t>
    </rPh>
    <rPh sb="5" eb="7">
      <t>コジン</t>
    </rPh>
    <phoneticPr fontId="7"/>
  </si>
  <si>
    <t>　Foreign nationals (corporate)</t>
    <phoneticPr fontId="7"/>
  </si>
  <si>
    <t>　Foreign nationals (individual)</t>
    <phoneticPr fontId="7"/>
  </si>
  <si>
    <t>エリア別管理戸数</t>
    <rPh sb="3" eb="4">
      <t>ベツ</t>
    </rPh>
    <rPh sb="4" eb="6">
      <t>カンリ</t>
    </rPh>
    <rPh sb="6" eb="8">
      <t>コスウ</t>
    </rPh>
    <phoneticPr fontId="7"/>
  </si>
  <si>
    <t>Total</t>
    <phoneticPr fontId="7"/>
  </si>
  <si>
    <t>Units Under Management by Region</t>
    <phoneticPr fontId="7"/>
  </si>
  <si>
    <t>全国</t>
    <rPh sb="0" eb="2">
      <t>ゼンコク</t>
    </rPh>
    <phoneticPr fontId="7"/>
  </si>
  <si>
    <t>FY2024</t>
  </si>
  <si>
    <t>FY2024</t>
    <phoneticPr fontId="7"/>
  </si>
  <si>
    <t>2025年3月期</t>
    <rPh sb="4" eb="5">
      <t>ネン</t>
    </rPh>
    <rPh sb="6" eb="8">
      <t>ガツキ</t>
    </rPh>
    <phoneticPr fontId="11"/>
  </si>
  <si>
    <t>2025年3月期</t>
    <phoneticPr fontId="7"/>
  </si>
  <si>
    <t>2025年3月期</t>
    <rPh sb="4" eb="5">
      <t>ネン</t>
    </rPh>
    <rPh sb="6" eb="7">
      <t>ガツ</t>
    </rPh>
    <rPh sb="7" eb="8">
      <t>キ</t>
    </rPh>
    <phoneticPr fontId="14"/>
  </si>
  <si>
    <t>2025年3月期</t>
    <rPh sb="4" eb="5">
      <t>ネン</t>
    </rPh>
    <phoneticPr fontId="14"/>
  </si>
  <si>
    <t>2025年3月期
FY2024</t>
    <rPh sb="4" eb="5">
      <t>ネン</t>
    </rPh>
    <phoneticPr fontId="14"/>
  </si>
  <si>
    <t>FY2023</t>
    <phoneticPr fontId="7"/>
  </si>
  <si>
    <t>-</t>
    <phoneticPr fontId="11"/>
  </si>
  <si>
    <t>-</t>
    <phoneticPr fontId="7"/>
  </si>
  <si>
    <t>繰延資産</t>
    <rPh sb="2" eb="4">
      <t>シサン</t>
    </rPh>
    <phoneticPr fontId="7"/>
  </si>
  <si>
    <t>Deferred assets</t>
    <phoneticPr fontId="12"/>
  </si>
  <si>
    <t>*指標としての重要性を鑑み、2024年5月以降の開示を取りやめます。</t>
  </si>
  <si>
    <t>Given comparatively lesser importance as an indicator, disclosure about the number of leasing offices will be ceased after May 2024.</t>
  </si>
  <si>
    <t>*指標としての重要性を鑑み、2024年5月以降は期末の管理戸数のみ開示しております。</t>
    <rPh sb="24" eb="26">
      <t>キマツ</t>
    </rPh>
    <rPh sb="27" eb="31">
      <t>カンリコスウ</t>
    </rPh>
    <phoneticPr fontId="7"/>
  </si>
  <si>
    <t>Given comparatively lesser importance as an indicator, we will only disclose the number of units under management at the end of the fiscal year after May 2024.</t>
    <phoneticPr fontId="7"/>
  </si>
  <si>
    <t>Average</t>
    <phoneticPr fontId="7"/>
  </si>
  <si>
    <t>Debt / EBITDA ratio</t>
    <phoneticPr fontId="7"/>
  </si>
  <si>
    <t>-</t>
    <phoneticPr fontId="7"/>
  </si>
  <si>
    <t>DEBT/EBITDA倍率（倍）</t>
    <rPh sb="11" eb="13">
      <t>バイリツ</t>
    </rPh>
    <rPh sb="14" eb="15">
      <t>バイ</t>
    </rPh>
    <phoneticPr fontId="7"/>
  </si>
  <si>
    <t>通期平均</t>
    <rPh sb="0" eb="2">
      <t>ツウキ</t>
    </rPh>
    <rPh sb="2" eb="4">
      <t>ヘイキン</t>
    </rPh>
    <phoneticPr fontId="7"/>
  </si>
  <si>
    <t>第1四半期</t>
  </si>
  <si>
    <t>FY2025</t>
  </si>
  <si>
    <t>2026年3月期</t>
    <rPh sb="4" eb="5">
      <t>ネン</t>
    </rPh>
    <rPh sb="6" eb="8">
      <t>ガツキ</t>
    </rPh>
    <phoneticPr fontId="7"/>
  </si>
  <si>
    <t>1Q</t>
    <phoneticPr fontId="7"/>
  </si>
  <si>
    <t>2026年3月期</t>
    <rPh sb="4" eb="5">
      <t>ネン</t>
    </rPh>
    <rPh sb="6" eb="7">
      <t>ガツ</t>
    </rPh>
    <rPh sb="7" eb="8">
      <t>キ</t>
    </rPh>
    <phoneticPr fontId="14"/>
  </si>
  <si>
    <t>2026年3月期</t>
    <phoneticPr fontId="7"/>
  </si>
  <si>
    <t>第2四半期</t>
  </si>
  <si>
    <t>2Q</t>
  </si>
  <si>
    <t>2026年３月期</t>
    <rPh sb="4" eb="5">
      <t>ネン</t>
    </rPh>
    <rPh sb="6" eb="8">
      <t>ガツキ</t>
    </rPh>
    <phoneticPr fontId="7"/>
  </si>
  <si>
    <t>FY2025</t>
    <phoneticPr fontId="7"/>
  </si>
  <si>
    <t>固定負債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</si>
</sst>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;&quot;△ &quot;#,##0"/>
    <numFmt numFmtId="177" formatCode="yyyy&quot;年&quot;m&quot;月期&quot;"/>
    <numFmt numFmtId="178" formatCode="\△0_ "/>
    <numFmt numFmtId="179" formatCode="#,##0_ "/>
    <numFmt numFmtId="180" formatCode="#,##0;&quot;▲ &quot;#,##0"/>
    <numFmt numFmtId="181" formatCode="0_);[Red]\(0\)"/>
    <numFmt numFmtId="182" formatCode="#,##0.0;[Red]\-#,##0.0"/>
    <numFmt numFmtId="183" formatCode="0.0%"/>
    <numFmt numFmtId="184" formatCode="0.00%;&quot;△&quot;0.00%"/>
    <numFmt numFmtId="185" formatCode="#,##0.0;&quot;△ &quot;#,##0.0"/>
    <numFmt numFmtId="186" formatCode="yyyy/m;@"/>
    <numFmt numFmtId="187" formatCode="#,##0.00;&quot;△ &quot;#,##0.00"/>
    <numFmt numFmtId="188" formatCode="0.0"/>
    <numFmt numFmtId="189" formatCode="0.0_);[Red]\(0.0\)"/>
    <numFmt numFmtId="190" formatCode="[$-411]ge\.m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indexed="63"/>
      <name val="ＭＳ Ｐゴシック"/>
      <family val="3"/>
      <charset val="128"/>
    </font>
    <font>
      <b/>
      <sz val="9"/>
      <color indexed="63"/>
      <name val="Arial"/>
      <family val="2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Arial"/>
      <family val="2"/>
    </font>
    <font>
      <b/>
      <sz val="9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MS UI Gothic"/>
      <family val="2"/>
      <charset val="128"/>
    </font>
    <font>
      <sz val="10"/>
      <name val="ＭＳ Ｐゴシック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Osaka"/>
      <family val="3"/>
      <charset val="128"/>
    </font>
    <font>
      <sz val="12"/>
      <name val="ＭＳ Ｐゴシック"/>
      <family val="3"/>
      <charset val="128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/>
      <top/>
      <bottom style="thin">
        <color rgb="FFAAAAAA"/>
      </bottom>
      <diagonal/>
    </border>
    <border>
      <left/>
      <right style="thin">
        <color theme="0"/>
      </right>
      <top style="thin">
        <color rgb="FFAAAAAA"/>
      </top>
      <bottom style="thin">
        <color rgb="FFAAAAAA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AAAAAA"/>
      </top>
      <bottom style="thin">
        <color rgb="FFAAA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5">
    <xf numFmtId="0" fontId="0" fillId="0" borderId="0"/>
    <xf numFmtId="38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/>
    <xf numFmtId="0" fontId="3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3" fillId="0" borderId="0" applyFont="0" applyFill="0" applyBorder="0" applyAlignment="0" applyProtection="0"/>
    <xf numFmtId="0" fontId="2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0" fontId="27" fillId="0" borderId="0"/>
    <xf numFmtId="0" fontId="25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13" fillId="0" borderId="0"/>
  </cellStyleXfs>
  <cellXfs count="300">
    <xf numFmtId="0" fontId="0" fillId="0" borderId="0" xfId="0"/>
    <xf numFmtId="0" fontId="20" fillId="0" borderId="0" xfId="2" applyFont="1" applyAlignment="1">
      <alignment vertical="center"/>
    </xf>
    <xf numFmtId="176" fontId="21" fillId="0" borderId="0" xfId="2" applyNumberFormat="1" applyFont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176" fontId="21" fillId="0" borderId="0" xfId="2" applyNumberFormat="1" applyFont="1" applyFill="1" applyBorder="1" applyAlignment="1">
      <alignment horizontal="right" vertical="center"/>
    </xf>
    <xf numFmtId="0" fontId="21" fillId="0" borderId="0" xfId="2" applyFont="1" applyFill="1">
      <alignment vertical="center"/>
    </xf>
    <xf numFmtId="0" fontId="21" fillId="0" borderId="0" xfId="2" applyFont="1">
      <alignment vertical="center"/>
    </xf>
    <xf numFmtId="0" fontId="21" fillId="3" borderId="6" xfId="2" applyFont="1" applyFill="1" applyBorder="1" applyAlignment="1">
      <alignment horizontal="center" vertical="center"/>
    </xf>
    <xf numFmtId="177" fontId="21" fillId="3" borderId="6" xfId="2" applyNumberFormat="1" applyFont="1" applyFill="1" applyBorder="1" applyAlignment="1">
      <alignment horizontal="center" vertical="center"/>
    </xf>
    <xf numFmtId="0" fontId="21" fillId="0" borderId="0" xfId="2" applyFont="1" applyFill="1" applyBorder="1">
      <alignment vertical="center"/>
    </xf>
    <xf numFmtId="0" fontId="21" fillId="3" borderId="2" xfId="2" applyFont="1" applyFill="1" applyBorder="1" applyAlignment="1">
      <alignment horizontal="center" vertical="center"/>
    </xf>
    <xf numFmtId="177" fontId="21" fillId="3" borderId="2" xfId="2" applyNumberFormat="1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2" borderId="1" xfId="2" applyFont="1" applyFill="1" applyBorder="1" applyAlignment="1">
      <alignment horizontal="left" vertical="center"/>
    </xf>
    <xf numFmtId="176" fontId="21" fillId="0" borderId="1" xfId="2" applyNumberFormat="1" applyFont="1" applyFill="1" applyBorder="1" applyAlignment="1">
      <alignment horizontal="right" vertical="center" wrapText="1"/>
    </xf>
    <xf numFmtId="176" fontId="21" fillId="4" borderId="1" xfId="2" applyNumberFormat="1" applyFont="1" applyFill="1" applyBorder="1" applyAlignment="1">
      <alignment horizontal="right" vertical="center" wrapText="1"/>
    </xf>
    <xf numFmtId="176" fontId="21" fillId="2" borderId="1" xfId="2" applyNumberFormat="1" applyFont="1" applyFill="1" applyBorder="1" applyAlignment="1">
      <alignment horizontal="right" vertical="center" wrapText="1"/>
    </xf>
    <xf numFmtId="0" fontId="23" fillId="0" borderId="1" xfId="2" applyFont="1" applyFill="1" applyBorder="1" applyAlignment="1">
      <alignment horizontal="left" vertical="center" indent="2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176" fontId="21" fillId="0" borderId="0" xfId="2" applyNumberFormat="1" applyFont="1">
      <alignment vertical="center"/>
    </xf>
    <xf numFmtId="0" fontId="20" fillId="0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21" fillId="3" borderId="6" xfId="0" applyNumberFormat="1" applyFont="1" applyFill="1" applyBorder="1"/>
    <xf numFmtId="0" fontId="21" fillId="3" borderId="6" xfId="0" applyNumberFormat="1" applyFont="1" applyFill="1" applyBorder="1" applyAlignment="1">
      <alignment horizontal="center" vertical="center"/>
    </xf>
    <xf numFmtId="0" fontId="21" fillId="3" borderId="2" xfId="0" applyNumberFormat="1" applyFont="1" applyFill="1" applyBorder="1"/>
    <xf numFmtId="186" fontId="21" fillId="3" borderId="2" xfId="0" applyNumberFormat="1" applyFont="1" applyFill="1" applyBorder="1" applyAlignment="1">
      <alignment horizontal="center" vertical="center"/>
    </xf>
    <xf numFmtId="0" fontId="21" fillId="4" borderId="1" xfId="0" applyFont="1" applyFill="1" applyBorder="1"/>
    <xf numFmtId="176" fontId="21" fillId="4" borderId="1" xfId="1" applyNumberFormat="1" applyFont="1" applyFill="1" applyBorder="1" applyAlignment="1"/>
    <xf numFmtId="0" fontId="21" fillId="0" borderId="1" xfId="0" applyFont="1" applyFill="1" applyBorder="1" applyAlignment="1">
      <alignment horizontal="left" indent="1"/>
    </xf>
    <xf numFmtId="176" fontId="23" fillId="0" borderId="1" xfId="1" applyNumberFormat="1" applyFont="1" applyFill="1" applyBorder="1" applyAlignment="1"/>
    <xf numFmtId="176" fontId="23" fillId="0" borderId="1" xfId="1" applyNumberFormat="1" applyFont="1" applyFill="1" applyBorder="1" applyAlignment="1">
      <alignment horizontal="right" vertical="center"/>
    </xf>
    <xf numFmtId="0" fontId="21" fillId="0" borderId="1" xfId="0" applyFont="1" applyFill="1" applyBorder="1"/>
    <xf numFmtId="176" fontId="21" fillId="0" borderId="1" xfId="1" applyNumberFormat="1" applyFont="1" applyFill="1" applyBorder="1" applyAlignment="1"/>
    <xf numFmtId="0" fontId="23" fillId="4" borderId="1" xfId="0" applyFont="1" applyFill="1" applyBorder="1"/>
    <xf numFmtId="176" fontId="21" fillId="0" borderId="1" xfId="1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/>
    </xf>
    <xf numFmtId="0" fontId="21" fillId="4" borderId="1" xfId="0" applyFont="1" applyFill="1" applyBorder="1" applyAlignment="1"/>
    <xf numFmtId="0" fontId="20" fillId="0" borderId="0" xfId="2" applyFont="1" applyFill="1" applyBorder="1" applyAlignment="1">
      <alignment vertical="center"/>
    </xf>
    <xf numFmtId="176" fontId="20" fillId="0" borderId="0" xfId="2" applyNumberFormat="1" applyFont="1" applyFill="1" applyBorder="1" applyAlignment="1">
      <alignment horizontal="center" vertical="center"/>
    </xf>
    <xf numFmtId="0" fontId="20" fillId="0" borderId="0" xfId="2" applyFont="1" applyFill="1" applyBorder="1">
      <alignment vertical="center"/>
    </xf>
    <xf numFmtId="179" fontId="21" fillId="2" borderId="1" xfId="2" applyNumberFormat="1" applyFont="1" applyFill="1" applyBorder="1" applyAlignment="1">
      <alignment horizontal="right" vertical="center" wrapText="1"/>
    </xf>
    <xf numFmtId="0" fontId="21" fillId="0" borderId="1" xfId="2" applyFont="1" applyFill="1" applyBorder="1" applyAlignment="1">
      <alignment horizontal="left" vertical="center" wrapText="1" indent="1"/>
    </xf>
    <xf numFmtId="0" fontId="23" fillId="0" borderId="1" xfId="2" applyFont="1" applyFill="1" applyBorder="1" applyAlignment="1">
      <alignment horizontal="left" vertical="center" wrapText="1" indent="1"/>
    </xf>
    <xf numFmtId="0" fontId="21" fillId="4" borderId="1" xfId="2" applyFont="1" applyFill="1" applyBorder="1" applyAlignment="1">
      <alignment horizontal="left" vertical="center" wrapText="1" indent="1"/>
    </xf>
    <xf numFmtId="0" fontId="23" fillId="4" borderId="1" xfId="2" applyFont="1" applyFill="1" applyBorder="1" applyAlignment="1">
      <alignment horizontal="left" vertical="center" wrapText="1" indent="1"/>
    </xf>
    <xf numFmtId="178" fontId="21" fillId="0" borderId="1" xfId="2" applyNumberFormat="1" applyFont="1" applyFill="1" applyBorder="1" applyAlignment="1">
      <alignment horizontal="right" vertical="center" wrapText="1"/>
    </xf>
    <xf numFmtId="0" fontId="20" fillId="0" borderId="0" xfId="0" applyFont="1"/>
    <xf numFmtId="0" fontId="21" fillId="3" borderId="2" xfId="2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/>
    <xf numFmtId="0" fontId="21" fillId="0" borderId="1" xfId="0" applyFont="1" applyBorder="1"/>
    <xf numFmtId="185" fontId="23" fillId="0" borderId="1" xfId="1" applyNumberFormat="1" applyFont="1" applyBorder="1" applyAlignment="1"/>
    <xf numFmtId="182" fontId="23" fillId="0" borderId="1" xfId="1" applyNumberFormat="1" applyFont="1" applyBorder="1" applyAlignment="1">
      <alignment horizontal="right" vertical="center"/>
    </xf>
    <xf numFmtId="187" fontId="23" fillId="0" borderId="1" xfId="1" applyNumberFormat="1" applyFont="1" applyBorder="1" applyAlignment="1"/>
    <xf numFmtId="0" fontId="22" fillId="0" borderId="0" xfId="0" applyFont="1" applyFill="1"/>
    <xf numFmtId="38" fontId="23" fillId="0" borderId="1" xfId="1" applyFont="1" applyBorder="1" applyAlignment="1"/>
    <xf numFmtId="0" fontId="20" fillId="0" borderId="0" xfId="4" applyFont="1" applyBorder="1"/>
    <xf numFmtId="0" fontId="21" fillId="0" borderId="0" xfId="4" applyFont="1" applyBorder="1"/>
    <xf numFmtId="0" fontId="21" fillId="3" borderId="6" xfId="4" applyFont="1" applyFill="1" applyBorder="1" applyAlignment="1">
      <alignment horizontal="left" vertical="center"/>
    </xf>
    <xf numFmtId="10" fontId="21" fillId="3" borderId="6" xfId="5" applyNumberFormat="1" applyFont="1" applyFill="1" applyBorder="1" applyAlignment="1">
      <alignment horizontal="center" vertical="center"/>
    </xf>
    <xf numFmtId="0" fontId="21" fillId="3" borderId="6" xfId="4" applyFont="1" applyFill="1" applyBorder="1" applyAlignment="1">
      <alignment horizontal="center"/>
    </xf>
    <xf numFmtId="0" fontId="21" fillId="3" borderId="2" xfId="4" applyFont="1" applyFill="1" applyBorder="1" applyAlignment="1">
      <alignment horizontal="left" vertical="center"/>
    </xf>
    <xf numFmtId="10" fontId="21" fillId="3" borderId="2" xfId="5" applyNumberFormat="1" applyFont="1" applyFill="1" applyBorder="1" applyAlignment="1">
      <alignment horizontal="center" vertical="center"/>
    </xf>
    <xf numFmtId="0" fontId="21" fillId="3" borderId="2" xfId="4" applyFont="1" applyFill="1" applyBorder="1" applyAlignment="1">
      <alignment horizontal="center"/>
    </xf>
    <xf numFmtId="0" fontId="21" fillId="0" borderId="1" xfId="4" applyFont="1" applyBorder="1" applyAlignment="1">
      <alignment horizontal="left" vertical="center"/>
    </xf>
    <xf numFmtId="10" fontId="21" fillId="0" borderId="1" xfId="5" applyNumberFormat="1" applyFont="1" applyFill="1" applyBorder="1" applyAlignment="1">
      <alignment vertical="center"/>
    </xf>
    <xf numFmtId="10" fontId="21" fillId="0" borderId="1" xfId="5" applyNumberFormat="1" applyFont="1" applyFill="1" applyBorder="1" applyAlignment="1">
      <alignment horizontal="right" vertical="center"/>
    </xf>
    <xf numFmtId="10" fontId="21" fillId="0" borderId="1" xfId="4" applyNumberFormat="1" applyFont="1" applyFill="1" applyBorder="1" applyAlignment="1">
      <alignment vertical="center"/>
    </xf>
    <xf numFmtId="0" fontId="21" fillId="0" borderId="0" xfId="6" applyFont="1" applyBorder="1">
      <alignment vertical="center"/>
    </xf>
    <xf numFmtId="0" fontId="21" fillId="0" borderId="1" xfId="6" applyFont="1" applyFill="1" applyBorder="1" applyAlignment="1">
      <alignment horizontal="left" vertical="center"/>
    </xf>
    <xf numFmtId="10" fontId="21" fillId="0" borderId="1" xfId="7" applyNumberFormat="1" applyFont="1" applyFill="1" applyBorder="1" applyAlignment="1">
      <alignment vertical="center"/>
    </xf>
    <xf numFmtId="10" fontId="21" fillId="0" borderId="1" xfId="7" applyNumberFormat="1" applyFont="1" applyFill="1" applyBorder="1" applyAlignment="1">
      <alignment horizontal="right" vertical="center"/>
    </xf>
    <xf numFmtId="10" fontId="21" fillId="0" borderId="1" xfId="7" applyNumberFormat="1" applyFont="1" applyFill="1" applyBorder="1">
      <alignment vertical="center"/>
    </xf>
    <xf numFmtId="10" fontId="21" fillId="0" borderId="0" xfId="7" applyNumberFormat="1" applyFont="1" applyFill="1" applyBorder="1">
      <alignment vertical="center"/>
    </xf>
    <xf numFmtId="180" fontId="21" fillId="0" borderId="0" xfId="6" applyNumberFormat="1" applyFont="1" applyFill="1" applyBorder="1">
      <alignment vertical="center"/>
    </xf>
    <xf numFmtId="0" fontId="21" fillId="0" borderId="0" xfId="6" applyFont="1" applyFill="1" applyBorder="1">
      <alignment vertical="center"/>
    </xf>
    <xf numFmtId="0" fontId="21" fillId="0" borderId="0" xfId="4" applyFont="1" applyBorder="1" applyAlignment="1">
      <alignment horizontal="left" vertical="center"/>
    </xf>
    <xf numFmtId="0" fontId="21" fillId="0" borderId="0" xfId="4" applyFont="1" applyBorder="1" applyAlignment="1">
      <alignment horizontal="center" vertical="center"/>
    </xf>
    <xf numFmtId="10" fontId="21" fillId="0" borderId="0" xfId="5" applyNumberFormat="1" applyFont="1" applyBorder="1" applyAlignment="1">
      <alignment vertical="center"/>
    </xf>
    <xf numFmtId="10" fontId="21" fillId="0" borderId="1" xfId="5" applyNumberFormat="1" applyFont="1" applyBorder="1" applyAlignment="1">
      <alignment vertical="center"/>
    </xf>
    <xf numFmtId="10" fontId="21" fillId="0" borderId="0" xfId="5" applyNumberFormat="1" applyFont="1" applyFill="1" applyBorder="1" applyAlignment="1">
      <alignment horizontal="right" vertical="center"/>
    </xf>
    <xf numFmtId="10" fontId="21" fillId="0" borderId="0" xfId="5" applyNumberFormat="1" applyFont="1" applyBorder="1" applyAlignment="1">
      <alignment horizontal="right" vertical="center"/>
    </xf>
    <xf numFmtId="10" fontId="21" fillId="0" borderId="1" xfId="5" applyNumberFormat="1" applyFont="1" applyBorder="1" applyAlignment="1">
      <alignment horizontal="center" vertical="center"/>
    </xf>
    <xf numFmtId="184" fontId="21" fillId="0" borderId="1" xfId="5" applyNumberFormat="1" applyFont="1" applyBorder="1" applyAlignment="1">
      <alignment vertical="center"/>
    </xf>
    <xf numFmtId="10" fontId="21" fillId="0" borderId="0" xfId="13" applyNumberFormat="1" applyFont="1" applyBorder="1" applyAlignment="1"/>
    <xf numFmtId="184" fontId="21" fillId="0" borderId="1" xfId="5" applyNumberFormat="1" applyFont="1" applyFill="1" applyBorder="1" applyAlignment="1">
      <alignment vertical="center"/>
    </xf>
    <xf numFmtId="0" fontId="21" fillId="0" borderId="1" xfId="6" applyFont="1" applyBorder="1" applyAlignment="1">
      <alignment horizontal="left" vertical="center"/>
    </xf>
    <xf numFmtId="0" fontId="21" fillId="0" borderId="0" xfId="4" applyFont="1" applyFill="1" applyBorder="1" applyAlignment="1">
      <alignment horizontal="left" vertical="center"/>
    </xf>
    <xf numFmtId="0" fontId="21" fillId="0" borderId="0" xfId="4" applyFont="1" applyFill="1" applyBorder="1"/>
    <xf numFmtId="184" fontId="21" fillId="0" borderId="0" xfId="13" applyNumberFormat="1" applyFont="1" applyFill="1" applyBorder="1" applyAlignment="1"/>
    <xf numFmtId="0" fontId="21" fillId="0" borderId="0" xfId="4" applyNumberFormat="1" applyFont="1" applyFill="1" applyBorder="1"/>
    <xf numFmtId="0" fontId="24" fillId="0" borderId="0" xfId="4" applyFont="1" applyFill="1" applyBorder="1" applyAlignment="1">
      <alignment horizontal="left" vertical="center"/>
    </xf>
    <xf numFmtId="0" fontId="23" fillId="0" borderId="0" xfId="4" applyFont="1" applyFill="1" applyBorder="1" applyAlignment="1">
      <alignment vertical="center"/>
    </xf>
    <xf numFmtId="10" fontId="23" fillId="0" borderId="0" xfId="5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right" vertical="center"/>
    </xf>
    <xf numFmtId="0" fontId="23" fillId="3" borderId="6" xfId="8" applyFont="1" applyFill="1" applyBorder="1" applyAlignment="1">
      <alignment horizontal="center" vertical="center"/>
    </xf>
    <xf numFmtId="10" fontId="23" fillId="3" borderId="6" xfId="5" applyNumberFormat="1" applyFont="1" applyFill="1" applyBorder="1" applyAlignment="1">
      <alignment horizontal="center" vertical="center"/>
    </xf>
    <xf numFmtId="0" fontId="23" fillId="0" borderId="0" xfId="4" applyFont="1" applyAlignment="1">
      <alignment vertical="center"/>
    </xf>
    <xf numFmtId="0" fontId="23" fillId="3" borderId="0" xfId="8" applyFont="1" applyFill="1" applyBorder="1" applyAlignment="1">
      <alignment horizontal="center" vertical="center"/>
    </xf>
    <xf numFmtId="10" fontId="23" fillId="3" borderId="2" xfId="5" applyNumberFormat="1" applyFont="1" applyFill="1" applyBorder="1" applyAlignment="1">
      <alignment horizontal="center" vertical="center"/>
    </xf>
    <xf numFmtId="0" fontId="23" fillId="0" borderId="4" xfId="8" applyFont="1" applyBorder="1" applyAlignment="1">
      <alignment vertical="center"/>
    </xf>
    <xf numFmtId="0" fontId="23" fillId="0" borderId="7" xfId="8" applyFont="1" applyBorder="1" applyAlignment="1">
      <alignment horizontal="right" vertical="center"/>
    </xf>
    <xf numFmtId="176" fontId="23" fillId="0" borderId="6" xfId="1" applyNumberFormat="1" applyFont="1" applyBorder="1" applyAlignment="1">
      <alignment vertical="center"/>
    </xf>
    <xf numFmtId="176" fontId="23" fillId="0" borderId="0" xfId="1" applyNumberFormat="1" applyFont="1" applyBorder="1" applyAlignment="1">
      <alignment vertical="center"/>
    </xf>
    <xf numFmtId="176" fontId="23" fillId="0" borderId="0" xfId="1" applyNumberFormat="1" applyFont="1" applyFill="1" applyBorder="1" applyAlignment="1">
      <alignment horizontal="right" vertical="center"/>
    </xf>
    <xf numFmtId="176" fontId="23" fillId="0" borderId="0" xfId="1" applyNumberFormat="1" applyFont="1" applyBorder="1" applyAlignment="1">
      <alignment horizontal="right" vertical="center"/>
    </xf>
    <xf numFmtId="0" fontId="23" fillId="0" borderId="3" xfId="8" applyFont="1" applyBorder="1" applyAlignment="1">
      <alignment vertical="center"/>
    </xf>
    <xf numFmtId="0" fontId="23" fillId="0" borderId="0" xfId="8" applyFont="1" applyBorder="1" applyAlignment="1">
      <alignment horizontal="right" vertical="center"/>
    </xf>
    <xf numFmtId="0" fontId="23" fillId="0" borderId="5" xfId="8" applyFont="1" applyBorder="1" applyAlignment="1">
      <alignment vertical="center"/>
    </xf>
    <xf numFmtId="0" fontId="23" fillId="0" borderId="2" xfId="8" applyFont="1" applyBorder="1" applyAlignment="1">
      <alignment horizontal="right" vertical="center"/>
    </xf>
    <xf numFmtId="176" fontId="23" fillId="0" borderId="2" xfId="1" applyNumberFormat="1" applyFont="1" applyBorder="1" applyAlignment="1">
      <alignment vertical="center"/>
    </xf>
    <xf numFmtId="176" fontId="23" fillId="0" borderId="2" xfId="1" applyNumberFormat="1" applyFont="1" applyFill="1" applyBorder="1" applyAlignment="1">
      <alignment horizontal="right" vertical="center"/>
    </xf>
    <xf numFmtId="176" fontId="23" fillId="0" borderId="2" xfId="1" applyNumberFormat="1" applyFont="1" applyBorder="1" applyAlignment="1">
      <alignment horizontal="right" vertical="center"/>
    </xf>
    <xf numFmtId="3" fontId="23" fillId="0" borderId="0" xfId="4" applyNumberFormat="1" applyFont="1" applyAlignment="1">
      <alignment vertical="center"/>
    </xf>
    <xf numFmtId="0" fontId="24" fillId="0" borderId="0" xfId="4" applyFont="1" applyFill="1" applyBorder="1" applyAlignment="1">
      <alignment vertical="center"/>
    </xf>
    <xf numFmtId="0" fontId="23" fillId="3" borderId="8" xfId="4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3" borderId="9" xfId="4" applyFont="1" applyFill="1" applyBorder="1" applyAlignment="1">
      <alignment horizontal="center" vertical="center"/>
    </xf>
    <xf numFmtId="0" fontId="23" fillId="0" borderId="8" xfId="4" applyFont="1" applyBorder="1" applyAlignment="1">
      <alignment horizontal="right" vertical="center"/>
    </xf>
    <xf numFmtId="0" fontId="23" fillId="0" borderId="8" xfId="4" applyFont="1" applyBorder="1" applyAlignment="1">
      <alignment vertical="center"/>
    </xf>
    <xf numFmtId="0" fontId="23" fillId="0" borderId="0" xfId="4" applyFont="1" applyBorder="1" applyAlignment="1">
      <alignment horizontal="right" vertical="center"/>
    </xf>
    <xf numFmtId="0" fontId="23" fillId="0" borderId="0" xfId="4" applyFont="1" applyBorder="1" applyAlignment="1">
      <alignment vertical="center"/>
    </xf>
    <xf numFmtId="0" fontId="23" fillId="0" borderId="9" xfId="4" applyFont="1" applyBorder="1" applyAlignment="1">
      <alignment horizontal="right" vertical="center"/>
    </xf>
    <xf numFmtId="0" fontId="23" fillId="0" borderId="9" xfId="4" applyFont="1" applyBorder="1" applyAlignment="1">
      <alignment vertical="center"/>
    </xf>
    <xf numFmtId="0" fontId="21" fillId="0" borderId="0" xfId="0" applyFont="1" applyAlignment="1">
      <alignment horizontal="right"/>
    </xf>
    <xf numFmtId="0" fontId="21" fillId="3" borderId="8" xfId="2" applyFont="1" applyFill="1" applyBorder="1" applyAlignment="1">
      <alignment horizontal="center" vertical="center"/>
    </xf>
    <xf numFmtId="177" fontId="21" fillId="3" borderId="8" xfId="2" applyNumberFormat="1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/>
    </xf>
    <xf numFmtId="177" fontId="21" fillId="3" borderId="9" xfId="2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indent="1"/>
    </xf>
    <xf numFmtId="38" fontId="21" fillId="0" borderId="2" xfId="1" applyFont="1" applyBorder="1" applyAlignment="1"/>
    <xf numFmtId="0" fontId="21" fillId="0" borderId="1" xfId="0" applyFont="1" applyBorder="1" applyAlignment="1">
      <alignment horizontal="left" indent="1"/>
    </xf>
    <xf numFmtId="38" fontId="21" fillId="0" borderId="1" xfId="1" applyFont="1" applyBorder="1" applyAlignment="1"/>
    <xf numFmtId="0" fontId="21" fillId="0" borderId="0" xfId="0" applyFont="1" applyBorder="1" applyAlignment="1">
      <alignment horizontal="left" indent="1"/>
    </xf>
    <xf numFmtId="181" fontId="21" fillId="0" borderId="0" xfId="0" applyNumberFormat="1" applyFont="1" applyBorder="1"/>
    <xf numFmtId="0" fontId="21" fillId="0" borderId="2" xfId="0" applyFont="1" applyBorder="1" applyAlignment="1">
      <alignment horizontal="left"/>
    </xf>
    <xf numFmtId="0" fontId="21" fillId="0" borderId="0" xfId="0" applyFont="1" applyBorder="1"/>
    <xf numFmtId="0" fontId="21" fillId="3" borderId="6" xfId="0" applyFont="1" applyFill="1" applyBorder="1"/>
    <xf numFmtId="0" fontId="21" fillId="3" borderId="8" xfId="0" applyFont="1" applyFill="1" applyBorder="1"/>
    <xf numFmtId="0" fontId="21" fillId="3" borderId="8" xfId="0" applyFont="1" applyFill="1" applyBorder="1" applyAlignment="1">
      <alignment horizontal="center" vertical="center"/>
    </xf>
    <xf numFmtId="0" fontId="21" fillId="3" borderId="2" xfId="0" applyFont="1" applyFill="1" applyBorder="1"/>
    <xf numFmtId="0" fontId="21" fillId="3" borderId="9" xfId="0" applyFont="1" applyFill="1" applyBorder="1"/>
    <xf numFmtId="0" fontId="21" fillId="3" borderId="9" xfId="0" applyFont="1" applyFill="1" applyBorder="1" applyAlignment="1">
      <alignment horizontal="center" vertical="center"/>
    </xf>
    <xf numFmtId="0" fontId="21" fillId="4" borderId="0" xfId="0" applyFont="1" applyFill="1"/>
    <xf numFmtId="183" fontId="21" fillId="0" borderId="1" xfId="0" applyNumberFormat="1" applyFont="1" applyBorder="1"/>
    <xf numFmtId="183" fontId="21" fillId="0" borderId="0" xfId="0" applyNumberFormat="1" applyFont="1"/>
    <xf numFmtId="183" fontId="21" fillId="0" borderId="1" xfId="13" applyNumberFormat="1" applyFont="1" applyBorder="1" applyAlignment="1"/>
    <xf numFmtId="0" fontId="20" fillId="5" borderId="10" xfId="0" applyFont="1" applyFill="1" applyBorder="1"/>
    <xf numFmtId="0" fontId="20" fillId="5" borderId="10" xfId="0" applyFont="1" applyFill="1" applyBorder="1" applyAlignment="1">
      <alignment horizontal="left" vertical="center"/>
    </xf>
    <xf numFmtId="0" fontId="23" fillId="5" borderId="10" xfId="14" applyFont="1" applyFill="1" applyBorder="1">
      <alignment vertical="center"/>
    </xf>
    <xf numFmtId="0" fontId="21" fillId="5" borderId="10" xfId="0" applyFont="1" applyFill="1" applyBorder="1" applyAlignment="1">
      <alignment horizontal="right"/>
    </xf>
    <xf numFmtId="0" fontId="23" fillId="5" borderId="0" xfId="14" applyFont="1" applyFill="1">
      <alignment vertical="center"/>
    </xf>
    <xf numFmtId="0" fontId="21" fillId="4" borderId="10" xfId="0" applyFont="1" applyFill="1" applyBorder="1"/>
    <xf numFmtId="0" fontId="21" fillId="4" borderId="10" xfId="0" applyFont="1" applyFill="1" applyBorder="1" applyAlignment="1">
      <alignment horizontal="left" vertical="center"/>
    </xf>
    <xf numFmtId="0" fontId="25" fillId="5" borderId="10" xfId="14" applyFont="1" applyFill="1" applyBorder="1" applyAlignment="1">
      <alignment vertical="center" indent="2"/>
    </xf>
    <xf numFmtId="0" fontId="25" fillId="5" borderId="10" xfId="14" applyFont="1" applyFill="1" applyBorder="1" applyAlignment="1">
      <alignment horizontal="left" vertical="center" indent="2"/>
    </xf>
    <xf numFmtId="176" fontId="25" fillId="5" borderId="10" xfId="14" applyNumberFormat="1" applyFont="1" applyFill="1" applyBorder="1">
      <alignment vertical="center"/>
    </xf>
    <xf numFmtId="0" fontId="25" fillId="0" borderId="10" xfId="14" applyFont="1" applyFill="1" applyBorder="1" applyAlignment="1">
      <alignment horizontal="left" vertical="center" indent="2"/>
    </xf>
    <xf numFmtId="185" fontId="25" fillId="5" borderId="10" xfId="14" applyNumberFormat="1" applyFont="1" applyFill="1" applyBorder="1">
      <alignment vertical="center"/>
    </xf>
    <xf numFmtId="176" fontId="21" fillId="4" borderId="10" xfId="0" applyNumberFormat="1" applyFont="1" applyFill="1" applyBorder="1"/>
    <xf numFmtId="0" fontId="25" fillId="5" borderId="10" xfId="14" applyFont="1" applyFill="1" applyBorder="1" applyAlignment="1">
      <alignment vertical="center" indent="3"/>
    </xf>
    <xf numFmtId="0" fontId="25" fillId="5" borderId="10" xfId="14" applyFont="1" applyFill="1" applyBorder="1" applyAlignment="1">
      <alignment horizontal="left" vertical="center" indent="3"/>
    </xf>
    <xf numFmtId="0" fontId="23" fillId="5" borderId="0" xfId="14" applyFont="1" applyFill="1" applyAlignment="1">
      <alignment horizontal="left" vertical="center"/>
    </xf>
    <xf numFmtId="176" fontId="26" fillId="5" borderId="10" xfId="14" applyNumberFormat="1" applyFont="1" applyFill="1" applyBorder="1">
      <alignment vertical="center"/>
    </xf>
    <xf numFmtId="0" fontId="21" fillId="3" borderId="11" xfId="0" applyNumberFormat="1" applyFont="1" applyFill="1" applyBorder="1" applyAlignment="1">
      <alignment horizontal="center" vertical="center"/>
    </xf>
    <xf numFmtId="186" fontId="21" fillId="3" borderId="12" xfId="0" applyNumberFormat="1" applyFont="1" applyFill="1" applyBorder="1" applyAlignment="1">
      <alignment horizontal="center" vertical="center"/>
    </xf>
    <xf numFmtId="0" fontId="23" fillId="3" borderId="6" xfId="2" applyFont="1" applyFill="1" applyBorder="1" applyAlignment="1">
      <alignment horizontal="center" vertical="center"/>
    </xf>
    <xf numFmtId="177" fontId="23" fillId="3" borderId="6" xfId="2" applyNumberFormat="1" applyFont="1" applyFill="1" applyBorder="1" applyAlignment="1">
      <alignment horizontal="center" vertical="center"/>
    </xf>
    <xf numFmtId="49" fontId="23" fillId="3" borderId="6" xfId="2" applyNumberFormat="1" applyFont="1" applyFill="1" applyBorder="1" applyAlignment="1">
      <alignment vertical="center"/>
    </xf>
    <xf numFmtId="0" fontId="23" fillId="3" borderId="2" xfId="2" applyFont="1" applyFill="1" applyBorder="1" applyAlignment="1">
      <alignment horizontal="center" vertical="center"/>
    </xf>
    <xf numFmtId="177" fontId="23" fillId="3" borderId="2" xfId="2" applyNumberFormat="1" applyFont="1" applyFill="1" applyBorder="1" applyAlignment="1">
      <alignment horizontal="center" vertical="center"/>
    </xf>
    <xf numFmtId="49" fontId="23" fillId="3" borderId="2" xfId="2" applyNumberFormat="1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left" vertical="center"/>
    </xf>
    <xf numFmtId="0" fontId="23" fillId="2" borderId="1" xfId="2" applyFont="1" applyFill="1" applyBorder="1" applyAlignment="1">
      <alignment horizontal="right" vertical="center" wrapText="1"/>
    </xf>
    <xf numFmtId="0" fontId="23" fillId="4" borderId="1" xfId="2" applyFont="1" applyFill="1" applyBorder="1" applyAlignment="1">
      <alignment horizontal="left" vertical="center" indent="1"/>
    </xf>
    <xf numFmtId="0" fontId="23" fillId="4" borderId="1" xfId="2" applyFont="1" applyFill="1" applyBorder="1" applyAlignment="1">
      <alignment horizontal="right" vertical="center" wrapText="1"/>
    </xf>
    <xf numFmtId="0" fontId="23" fillId="5" borderId="1" xfId="2" applyFont="1" applyFill="1" applyBorder="1" applyAlignment="1">
      <alignment horizontal="left" vertical="center" indent="2"/>
    </xf>
    <xf numFmtId="176" fontId="23" fillId="0" borderId="1" xfId="2" applyNumberFormat="1" applyFont="1" applyFill="1" applyBorder="1" applyAlignment="1">
      <alignment horizontal="right" vertical="center" wrapText="1"/>
    </xf>
    <xf numFmtId="176" fontId="23" fillId="5" borderId="1" xfId="2" applyNumberFormat="1" applyFont="1" applyFill="1" applyBorder="1" applyAlignment="1">
      <alignment horizontal="right" vertical="center" wrapText="1"/>
    </xf>
    <xf numFmtId="176" fontId="23" fillId="4" borderId="1" xfId="2" applyNumberFormat="1" applyFont="1" applyFill="1" applyBorder="1" applyAlignment="1">
      <alignment horizontal="right" vertical="center" wrapText="1"/>
    </xf>
    <xf numFmtId="0" fontId="23" fillId="4" borderId="1" xfId="2" applyFont="1" applyFill="1" applyBorder="1" applyAlignment="1">
      <alignment horizontal="left" vertical="center" indent="2"/>
    </xf>
    <xf numFmtId="0" fontId="23" fillId="5" borderId="1" xfId="2" applyFont="1" applyFill="1" applyBorder="1" applyAlignment="1">
      <alignment horizontal="left" vertical="center" indent="3"/>
    </xf>
    <xf numFmtId="0" fontId="23" fillId="5" borderId="1" xfId="2" applyFont="1" applyFill="1" applyBorder="1" applyAlignment="1">
      <alignment horizontal="left" vertical="center"/>
    </xf>
    <xf numFmtId="176" fontId="23" fillId="2" borderId="1" xfId="2" applyNumberFormat="1" applyFont="1" applyFill="1" applyBorder="1" applyAlignment="1">
      <alignment horizontal="right" vertical="center" wrapText="1"/>
    </xf>
    <xf numFmtId="0" fontId="23" fillId="5" borderId="1" xfId="2" applyFont="1" applyFill="1" applyBorder="1" applyAlignment="1">
      <alignment horizontal="left" vertical="center" indent="1"/>
    </xf>
    <xf numFmtId="178" fontId="23" fillId="5" borderId="1" xfId="2" applyNumberFormat="1" applyFont="1" applyFill="1" applyBorder="1" applyAlignment="1">
      <alignment horizontal="right" vertical="center" wrapText="1"/>
    </xf>
    <xf numFmtId="0" fontId="21" fillId="3" borderId="0" xfId="0" applyNumberFormat="1" applyFont="1" applyFill="1" applyBorder="1"/>
    <xf numFmtId="0" fontId="21" fillId="3" borderId="0" xfId="0" applyNumberFormat="1" applyFont="1" applyFill="1" applyBorder="1" applyAlignment="1">
      <alignment horizontal="center" vertical="center"/>
    </xf>
    <xf numFmtId="186" fontId="21" fillId="3" borderId="0" xfId="0" applyNumberFormat="1" applyFont="1" applyFill="1" applyBorder="1" applyAlignment="1">
      <alignment horizontal="center" vertical="center"/>
    </xf>
    <xf numFmtId="183" fontId="23" fillId="5" borderId="0" xfId="13" applyNumberFormat="1" applyFont="1" applyFill="1">
      <alignment vertical="center"/>
    </xf>
    <xf numFmtId="176" fontId="25" fillId="0" borderId="10" xfId="14" applyNumberFormat="1" applyFont="1" applyFill="1" applyBorder="1">
      <alignment vertical="center"/>
    </xf>
    <xf numFmtId="0" fontId="25" fillId="0" borderId="13" xfId="14" applyFont="1" applyFill="1" applyBorder="1" applyAlignment="1">
      <alignment horizontal="left" vertical="center" indent="2"/>
    </xf>
    <xf numFmtId="0" fontId="25" fillId="5" borderId="13" xfId="14" applyFont="1" applyFill="1" applyBorder="1" applyAlignment="1">
      <alignment horizontal="left" vertical="center" indent="2"/>
    </xf>
    <xf numFmtId="176" fontId="26" fillId="0" borderId="13" xfId="14" applyNumberFormat="1" applyFont="1" applyFill="1" applyBorder="1">
      <alignment vertical="center"/>
    </xf>
    <xf numFmtId="185" fontId="26" fillId="0" borderId="13" xfId="14" applyNumberFormat="1" applyFont="1" applyFill="1" applyBorder="1">
      <alignment vertical="center"/>
    </xf>
    <xf numFmtId="188" fontId="21" fillId="0" borderId="14" xfId="14" applyNumberFormat="1" applyFont="1" applyFill="1" applyBorder="1">
      <alignment vertical="center"/>
    </xf>
    <xf numFmtId="176" fontId="26" fillId="0" borderId="15" xfId="14" applyNumberFormat="1" applyFont="1" applyFill="1" applyBorder="1">
      <alignment vertical="center"/>
    </xf>
    <xf numFmtId="185" fontId="26" fillId="0" borderId="15" xfId="14" applyNumberFormat="1" applyFont="1" applyFill="1" applyBorder="1">
      <alignment vertical="center"/>
    </xf>
    <xf numFmtId="188" fontId="21" fillId="0" borderId="16" xfId="14" applyNumberFormat="1" applyFont="1" applyFill="1" applyBorder="1">
      <alignment vertical="center"/>
    </xf>
    <xf numFmtId="176" fontId="25" fillId="0" borderId="15" xfId="14" applyNumberFormat="1" applyFont="1" applyFill="1" applyBorder="1">
      <alignment vertical="center"/>
    </xf>
    <xf numFmtId="176" fontId="25" fillId="0" borderId="13" xfId="14" applyNumberFormat="1" applyFont="1" applyFill="1" applyBorder="1">
      <alignment vertical="center"/>
    </xf>
    <xf numFmtId="185" fontId="25" fillId="0" borderId="13" xfId="14" applyNumberFormat="1" applyFont="1" applyFill="1" applyBorder="1">
      <alignment vertical="center"/>
    </xf>
    <xf numFmtId="188" fontId="23" fillId="0" borderId="14" xfId="14" applyNumberFormat="1" applyFont="1" applyFill="1" applyBorder="1">
      <alignment vertical="center"/>
    </xf>
    <xf numFmtId="0" fontId="23" fillId="5" borderId="17" xfId="14" applyFont="1" applyFill="1" applyBorder="1">
      <alignment vertical="center"/>
    </xf>
    <xf numFmtId="185" fontId="25" fillId="0" borderId="15" xfId="14" applyNumberFormat="1" applyFont="1" applyFill="1" applyBorder="1">
      <alignment vertical="center"/>
    </xf>
    <xf numFmtId="176" fontId="21" fillId="0" borderId="1" xfId="1" applyNumberFormat="1" applyFont="1" applyFill="1" applyBorder="1" applyAlignment="1">
      <alignment horizontal="right"/>
    </xf>
    <xf numFmtId="182" fontId="23" fillId="0" borderId="1" xfId="1" applyNumberFormat="1" applyFont="1" applyFill="1" applyBorder="1" applyAlignment="1">
      <alignment horizontal="right" vertical="center"/>
    </xf>
    <xf numFmtId="187" fontId="23" fillId="0" borderId="1" xfId="1" applyNumberFormat="1" applyFont="1" applyFill="1" applyBorder="1" applyAlignment="1"/>
    <xf numFmtId="38" fontId="23" fillId="0" borderId="1" xfId="1" applyFont="1" applyFill="1" applyBorder="1" applyAlignment="1"/>
    <xf numFmtId="0" fontId="23" fillId="0" borderId="4" xfId="8" applyFont="1" applyFill="1" applyBorder="1" applyAlignment="1">
      <alignment vertical="center"/>
    </xf>
    <xf numFmtId="0" fontId="23" fillId="0" borderId="0" xfId="8" applyFont="1" applyFill="1" applyBorder="1" applyAlignment="1">
      <alignment horizontal="right" vertical="center"/>
    </xf>
    <xf numFmtId="0" fontId="23" fillId="0" borderId="7" xfId="8" applyFont="1" applyFill="1" applyBorder="1" applyAlignment="1">
      <alignment horizontal="right" vertical="center"/>
    </xf>
    <xf numFmtId="176" fontId="23" fillId="0" borderId="0" xfId="1" applyNumberFormat="1" applyFont="1" applyFill="1" applyBorder="1" applyAlignment="1">
      <alignment vertical="center"/>
    </xf>
    <xf numFmtId="0" fontId="23" fillId="0" borderId="3" xfId="8" applyFont="1" applyFill="1" applyBorder="1" applyAlignment="1">
      <alignment vertical="center"/>
    </xf>
    <xf numFmtId="0" fontId="23" fillId="0" borderId="5" xfId="8" applyFont="1" applyFill="1" applyBorder="1" applyAlignment="1">
      <alignment vertical="center"/>
    </xf>
    <xf numFmtId="0" fontId="23" fillId="0" borderId="2" xfId="8" applyFont="1" applyFill="1" applyBorder="1" applyAlignment="1">
      <alignment horizontal="right" vertical="center"/>
    </xf>
    <xf numFmtId="176" fontId="23" fillId="0" borderId="2" xfId="1" applyNumberFormat="1" applyFont="1" applyFill="1" applyBorder="1" applyAlignment="1">
      <alignment vertical="center"/>
    </xf>
    <xf numFmtId="0" fontId="21" fillId="0" borderId="1" xfId="4" applyFont="1" applyFill="1" applyBorder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3" fillId="0" borderId="8" xfId="4" applyFont="1" applyFill="1" applyBorder="1" applyAlignment="1">
      <alignment horizontal="right" vertical="center"/>
    </xf>
    <xf numFmtId="0" fontId="23" fillId="0" borderId="9" xfId="4" applyFont="1" applyFill="1" applyBorder="1" applyAlignment="1">
      <alignment horizontal="right" vertical="center"/>
    </xf>
    <xf numFmtId="0" fontId="23" fillId="0" borderId="9" xfId="4" applyFont="1" applyFill="1" applyBorder="1" applyAlignment="1">
      <alignment vertical="center"/>
    </xf>
    <xf numFmtId="38" fontId="21" fillId="0" borderId="2" xfId="1" applyFont="1" applyFill="1" applyBorder="1" applyAlignment="1"/>
    <xf numFmtId="38" fontId="21" fillId="0" borderId="1" xfId="1" applyFont="1" applyFill="1" applyBorder="1" applyAlignment="1"/>
    <xf numFmtId="185" fontId="25" fillId="5" borderId="13" xfId="14" applyNumberFormat="1" applyFont="1" applyFill="1" applyBorder="1">
      <alignment vertical="center"/>
    </xf>
    <xf numFmtId="176" fontId="25" fillId="5" borderId="13" xfId="14" applyNumberFormat="1" applyFont="1" applyFill="1" applyBorder="1">
      <alignment vertical="center"/>
    </xf>
    <xf numFmtId="183" fontId="21" fillId="0" borderId="1" xfId="0" applyNumberFormat="1" applyFont="1" applyFill="1" applyBorder="1"/>
    <xf numFmtId="183" fontId="21" fillId="0" borderId="0" xfId="0" applyNumberFormat="1" applyFont="1" applyFill="1"/>
    <xf numFmtId="176" fontId="23" fillId="0" borderId="0" xfId="4" applyNumberFormat="1" applyFont="1" applyAlignment="1">
      <alignment vertical="center"/>
    </xf>
    <xf numFmtId="185" fontId="23" fillId="0" borderId="1" xfId="1" applyNumberFormat="1" applyFont="1" applyFill="1" applyBorder="1" applyAlignment="1"/>
    <xf numFmtId="176" fontId="23" fillId="0" borderId="1" xfId="1" applyNumberFormat="1" applyFont="1" applyBorder="1" applyAlignment="1"/>
    <xf numFmtId="0" fontId="23" fillId="5" borderId="0" xfId="4" applyFont="1" applyFill="1"/>
    <xf numFmtId="0" fontId="16" fillId="5" borderId="0" xfId="4" applyFont="1" applyFill="1" applyAlignment="1">
      <alignment horizontal="left"/>
    </xf>
    <xf numFmtId="0" fontId="21" fillId="5" borderId="1" xfId="4" applyFont="1" applyFill="1" applyBorder="1" applyAlignment="1">
      <alignment horizontal="left" vertical="center"/>
    </xf>
    <xf numFmtId="0" fontId="23" fillId="5" borderId="0" xfId="4" applyFont="1" applyFill="1" applyAlignment="1">
      <alignment horizontal="left" vertical="center"/>
    </xf>
    <xf numFmtId="0" fontId="23" fillId="5" borderId="0" xfId="4" applyFont="1" applyFill="1" applyAlignment="1">
      <alignment horizontal="right"/>
    </xf>
    <xf numFmtId="10" fontId="23" fillId="5" borderId="0" xfId="5" applyNumberFormat="1" applyFont="1" applyFill="1" applyBorder="1" applyAlignment="1">
      <alignment horizontal="right"/>
    </xf>
    <xf numFmtId="0" fontId="21" fillId="5" borderId="1" xfId="4" applyFont="1" applyFill="1" applyBorder="1" applyAlignment="1">
      <alignment horizontal="right" vertical="center"/>
    </xf>
    <xf numFmtId="10" fontId="23" fillId="5" borderId="0" xfId="4" applyNumberFormat="1" applyFont="1" applyFill="1" applyAlignment="1">
      <alignment horizontal="right"/>
    </xf>
    <xf numFmtId="0" fontId="21" fillId="3" borderId="11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186" fontId="21" fillId="3" borderId="0" xfId="0" applyNumberFormat="1" applyFont="1" applyFill="1" applyAlignment="1">
      <alignment horizontal="center" vertical="center"/>
    </xf>
    <xf numFmtId="176" fontId="25" fillId="0" borderId="15" xfId="14" applyNumberFormat="1" applyFont="1" applyBorder="1">
      <alignment vertical="center"/>
    </xf>
    <xf numFmtId="176" fontId="26" fillId="0" borderId="15" xfId="14" applyNumberFormat="1" applyFont="1" applyBorder="1">
      <alignment vertical="center"/>
    </xf>
    <xf numFmtId="0" fontId="22" fillId="0" borderId="0" xfId="0" applyFont="1"/>
    <xf numFmtId="187" fontId="23" fillId="0" borderId="1" xfId="1" applyNumberFormat="1" applyFont="1" applyBorder="1" applyAlignment="1">
      <alignment horizontal="right"/>
    </xf>
    <xf numFmtId="187" fontId="23" fillId="0" borderId="1" xfId="1" applyNumberFormat="1" applyFont="1" applyFill="1" applyBorder="1" applyAlignment="1">
      <alignment horizontal="right"/>
    </xf>
    <xf numFmtId="176" fontId="23" fillId="0" borderId="1" xfId="1" applyNumberFormat="1" applyFont="1" applyBorder="1" applyAlignment="1">
      <alignment horizontal="right"/>
    </xf>
    <xf numFmtId="185" fontId="23" fillId="0" borderId="1" xfId="1" applyNumberFormat="1" applyFont="1" applyBorder="1" applyAlignment="1">
      <alignment horizontal="right" vertical="center"/>
    </xf>
    <xf numFmtId="0" fontId="21" fillId="3" borderId="6" xfId="2" applyNumberFormat="1" applyFont="1" applyFill="1" applyBorder="1" applyAlignment="1">
      <alignment horizontal="center"/>
    </xf>
    <xf numFmtId="0" fontId="21" fillId="3" borderId="2" xfId="2" applyNumberFormat="1" applyFont="1" applyFill="1" applyBorder="1" applyAlignment="1">
      <alignment horizontal="center"/>
    </xf>
    <xf numFmtId="0" fontId="21" fillId="4" borderId="10" xfId="0" applyFont="1" applyFill="1" applyBorder="1" applyAlignment="1"/>
    <xf numFmtId="0" fontId="21" fillId="4" borderId="10" xfId="0" applyFont="1" applyFill="1" applyBorder="1" applyAlignment="1">
      <alignment horizontal="left"/>
    </xf>
    <xf numFmtId="0" fontId="21" fillId="0" borderId="0" xfId="0" applyFont="1" applyAlignment="1"/>
    <xf numFmtId="0" fontId="23" fillId="0" borderId="0" xfId="2" applyFont="1" applyAlignment="1"/>
    <xf numFmtId="0" fontId="21" fillId="0" borderId="0" xfId="0" applyFont="1" applyAlignment="1">
      <alignment horizontal="left" indent="1"/>
    </xf>
    <xf numFmtId="185" fontId="23" fillId="0" borderId="1" xfId="1" applyNumberFormat="1" applyFont="1" applyBorder="1" applyAlignment="1">
      <alignment horizontal="left" indent="1"/>
    </xf>
    <xf numFmtId="182" fontId="21" fillId="0" borderId="2" xfId="1" applyNumberFormat="1" applyFont="1" applyBorder="1" applyAlignment="1"/>
    <xf numFmtId="182" fontId="21" fillId="0" borderId="2" xfId="1" applyNumberFormat="1" applyFont="1" applyFill="1" applyBorder="1" applyAlignment="1"/>
    <xf numFmtId="182" fontId="21" fillId="0" borderId="1" xfId="1" applyNumberFormat="1" applyFont="1" applyBorder="1" applyAlignment="1"/>
    <xf numFmtId="182" fontId="21" fillId="0" borderId="1" xfId="1" applyNumberFormat="1" applyFont="1" applyFill="1" applyBorder="1" applyAlignment="1"/>
    <xf numFmtId="0" fontId="21" fillId="0" borderId="0" xfId="0" applyFont="1" applyBorder="1" applyAlignment="1">
      <alignment horizontal="right"/>
    </xf>
    <xf numFmtId="0" fontId="24" fillId="0" borderId="0" xfId="0" applyFont="1"/>
    <xf numFmtId="0" fontId="23" fillId="0" borderId="0" xfId="0" applyFont="1"/>
    <xf numFmtId="38" fontId="21" fillId="0" borderId="0" xfId="1" applyFont="1" applyAlignment="1"/>
    <xf numFmtId="0" fontId="24" fillId="0" borderId="0" xfId="0" applyFont="1" applyFill="1"/>
    <xf numFmtId="38" fontId="21" fillId="0" borderId="2" xfId="1" applyFont="1" applyBorder="1" applyAlignment="1">
      <alignment horizontal="right"/>
    </xf>
    <xf numFmtId="0" fontId="21" fillId="0" borderId="2" xfId="0" applyFont="1" applyFill="1" applyBorder="1" applyAlignment="1">
      <alignment horizontal="left" indent="1"/>
    </xf>
    <xf numFmtId="0" fontId="21" fillId="0" borderId="2" xfId="0" applyFont="1" applyFill="1" applyBorder="1" applyAlignment="1">
      <alignment horizontal="left" wrapText="1" indent="1"/>
    </xf>
    <xf numFmtId="9" fontId="28" fillId="5" borderId="0" xfId="13" applyFont="1" applyFill="1">
      <alignment vertical="center"/>
    </xf>
    <xf numFmtId="189" fontId="21" fillId="0" borderId="2" xfId="1" applyNumberFormat="1" applyFont="1" applyBorder="1" applyAlignment="1"/>
    <xf numFmtId="189" fontId="21" fillId="0" borderId="2" xfId="1" applyNumberFormat="1" applyFont="1" applyFill="1" applyBorder="1" applyAlignment="1"/>
    <xf numFmtId="0" fontId="21" fillId="0" borderId="2" xfId="1" applyNumberFormat="1" applyFont="1" applyBorder="1" applyAlignment="1"/>
    <xf numFmtId="189" fontId="21" fillId="0" borderId="1" xfId="1" applyNumberFormat="1" applyFont="1" applyBorder="1" applyAlignment="1"/>
    <xf numFmtId="189" fontId="21" fillId="0" borderId="1" xfId="1" applyNumberFormat="1" applyFont="1" applyFill="1" applyBorder="1" applyAlignment="1"/>
    <xf numFmtId="0" fontId="21" fillId="0" borderId="1" xfId="1" applyNumberFormat="1" applyFont="1" applyBorder="1" applyAlignment="1"/>
    <xf numFmtId="0" fontId="21" fillId="0" borderId="1" xfId="1" applyNumberFormat="1" applyFont="1" applyFill="1" applyBorder="1" applyAlignment="1"/>
    <xf numFmtId="188" fontId="21" fillId="0" borderId="1" xfId="1" applyNumberFormat="1" applyFont="1" applyBorder="1" applyAlignment="1"/>
    <xf numFmtId="0" fontId="21" fillId="5" borderId="2" xfId="4" applyFont="1" applyFill="1" applyBorder="1" applyAlignment="1">
      <alignment horizontal="left" vertical="center"/>
    </xf>
    <xf numFmtId="0" fontId="21" fillId="5" borderId="2" xfId="4" applyFont="1" applyFill="1" applyBorder="1" applyAlignment="1">
      <alignment horizontal="right" vertical="center"/>
    </xf>
    <xf numFmtId="0" fontId="23" fillId="5" borderId="0" xfId="2" applyFont="1" applyFill="1" applyBorder="1" applyAlignment="1">
      <alignment vertical="center"/>
    </xf>
    <xf numFmtId="0" fontId="21" fillId="3" borderId="9" xfId="4" applyFont="1" applyFill="1" applyBorder="1" applyAlignment="1">
      <alignment horizontal="left" vertical="center"/>
    </xf>
    <xf numFmtId="10" fontId="21" fillId="3" borderId="9" xfId="5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right" vertical="center"/>
    </xf>
    <xf numFmtId="0" fontId="25" fillId="5" borderId="0" xfId="14" applyFont="1" applyFill="1">
      <alignment vertical="center"/>
    </xf>
    <xf numFmtId="0" fontId="23" fillId="0" borderId="0" xfId="0" applyFont="1" applyAlignment="1">
      <alignment vertical="center"/>
    </xf>
    <xf numFmtId="0" fontId="23" fillId="0" borderId="1" xfId="2" applyFont="1" applyFill="1" applyBorder="1" applyAlignment="1">
      <alignment horizontal="left" vertical="center" indent="3"/>
    </xf>
    <xf numFmtId="185" fontId="23" fillId="0" borderId="1" xfId="1" applyNumberFormat="1" applyFont="1" applyFill="1" applyBorder="1" applyAlignment="1">
      <alignment horizontal="left" indent="1"/>
    </xf>
    <xf numFmtId="0" fontId="21" fillId="0" borderId="2" xfId="4" applyFont="1" applyFill="1" applyBorder="1" applyAlignment="1">
      <alignment horizontal="right" vertical="center"/>
    </xf>
    <xf numFmtId="0" fontId="21" fillId="0" borderId="1" xfId="4" applyFont="1" applyFill="1" applyBorder="1" applyAlignment="1">
      <alignment horizontal="right" vertical="center"/>
    </xf>
    <xf numFmtId="0" fontId="20" fillId="5" borderId="0" xfId="4" applyFont="1" applyFill="1" applyBorder="1"/>
    <xf numFmtId="176" fontId="25" fillId="5" borderId="0" xfId="14" applyNumberFormat="1" applyFont="1" applyFill="1">
      <alignment vertical="center"/>
    </xf>
    <xf numFmtId="0" fontId="23" fillId="0" borderId="8" xfId="4" applyFont="1" applyFill="1" applyBorder="1" applyAlignment="1">
      <alignment horizontal="left" vertical="center" wrapText="1"/>
    </xf>
    <xf numFmtId="0" fontId="23" fillId="0" borderId="0" xfId="4" applyFont="1" applyFill="1" applyBorder="1" applyAlignment="1">
      <alignment horizontal="left" vertical="center"/>
    </xf>
    <xf numFmtId="0" fontId="23" fillId="0" borderId="9" xfId="4" applyFont="1" applyFill="1" applyBorder="1" applyAlignment="1">
      <alignment horizontal="left" vertical="center"/>
    </xf>
    <xf numFmtId="0" fontId="23" fillId="0" borderId="8" xfId="4" applyFont="1" applyBorder="1" applyAlignment="1">
      <alignment horizontal="left" vertical="center" wrapText="1"/>
    </xf>
    <xf numFmtId="0" fontId="23" fillId="0" borderId="0" xfId="4" applyFont="1" applyBorder="1" applyAlignment="1">
      <alignment horizontal="left" vertical="center"/>
    </xf>
    <xf numFmtId="0" fontId="23" fillId="0" borderId="9" xfId="4" applyFont="1" applyBorder="1" applyAlignment="1">
      <alignment horizontal="left" vertical="center"/>
    </xf>
  </cellXfs>
  <cellStyles count="45">
    <cellStyle name="パーセント" xfId="13" builtinId="5"/>
    <cellStyle name="パーセント 2" xfId="5" xr:uid="{00000000-0005-0000-0000-000001000000}"/>
    <cellStyle name="パーセント 2 2" xfId="18" xr:uid="{E82AF2E9-ACDA-42C5-BBF8-4718CCCED831}"/>
    <cellStyle name="パーセント 2 2 2" xfId="28" xr:uid="{DD8D011E-B2D6-4A04-9F42-1D5B7E4B7C58}"/>
    <cellStyle name="パーセント 3" xfId="7" xr:uid="{00000000-0005-0000-0000-000002000000}"/>
    <cellStyle name="パーセント 3 2" xfId="32" xr:uid="{C9911AFF-47DF-4D8B-9A2A-D37A0E930175}"/>
    <cellStyle name="パーセント 3 3" xfId="23" xr:uid="{DD581EBC-C45C-429C-B9CC-1DFEFC353A90}"/>
    <cellStyle name="パーセント 4" xfId="12" xr:uid="{00000000-0005-0000-0000-000003000000}"/>
    <cellStyle name="パーセント 4 2" xfId="37" xr:uid="{E8C279D6-B08C-4E31-B974-E4AC857287F9}"/>
    <cellStyle name="パーセント 5" xfId="40" xr:uid="{832BE6D6-D1B1-4DD5-9C6C-0F665B375066}"/>
    <cellStyle name="パーセント 6" xfId="34" xr:uid="{C64A1BC1-3149-4B94-9E2D-351DA5392CD3}"/>
    <cellStyle name="桁区切り" xfId="1" builtinId="6"/>
    <cellStyle name="桁区切り 2" xfId="3" xr:uid="{00000000-0005-0000-0000-000005000000}"/>
    <cellStyle name="桁区切り 2 2" xfId="19" xr:uid="{748AF9EA-39A0-4847-A3C4-346F83F8A531}"/>
    <cellStyle name="桁区切り 2 2 2" xfId="43" xr:uid="{51F36CBC-EDA1-4815-A04B-D4DD181E10A1}"/>
    <cellStyle name="桁区切り 2 2 3" xfId="29" xr:uid="{FD76B3D5-0BAB-4625-9CC2-BE4B60401FB5}"/>
    <cellStyle name="桁区切り 2 3" xfId="24" xr:uid="{F6E518CB-5466-4FC5-8922-D7A86FAD4D11}"/>
    <cellStyle name="桁区切り 3" xfId="11" xr:uid="{00000000-0005-0000-0000-000006000000}"/>
    <cellStyle name="桁区切り 3 2" xfId="33" xr:uid="{5732A126-92B3-4B83-8298-8C9B685D22E7}"/>
    <cellStyle name="桁区切り 3 2 2 2" xfId="42" xr:uid="{8E707815-077C-4611-8F12-F330C0FBA47D}"/>
    <cellStyle name="桁区切り 3 3" xfId="25" xr:uid="{6F6A6F47-862F-4994-90C0-D427D60CC991}"/>
    <cellStyle name="桁区切り 4" xfId="15" xr:uid="{C1C36660-EA7B-4FD7-92BF-4D3964688B58}"/>
    <cellStyle name="桁区切り 4 2" xfId="39" xr:uid="{530A2591-4EBA-4829-8FF9-9521BF12D963}"/>
    <cellStyle name="桁区切り 5" xfId="30" xr:uid="{160C19F7-1080-4422-AAC3-C02340C8F560}"/>
    <cellStyle name="標準" xfId="0" builtinId="0"/>
    <cellStyle name="標準 11" xfId="9" xr:uid="{00000000-0005-0000-0000-000008000000}"/>
    <cellStyle name="標準 15 4" xfId="35" xr:uid="{BA01CC05-A758-4C1C-B3D1-D351C9A9C83F}"/>
    <cellStyle name="標準 2" xfId="2" xr:uid="{00000000-0005-0000-0000-000009000000}"/>
    <cellStyle name="標準 2 2" xfId="4" xr:uid="{00000000-0005-0000-0000-00000A000000}"/>
    <cellStyle name="標準 2 2 2" xfId="36" xr:uid="{C144C937-2574-4BCF-A8A7-181CB1925DCD}"/>
    <cellStyle name="標準 2 3" xfId="17" xr:uid="{48554EBD-A6FD-4844-A001-FD74805FEC06}"/>
    <cellStyle name="標準 2 3 2" xfId="27" xr:uid="{19B23EB2-30ED-4DBD-A996-64D3B1B82D37}"/>
    <cellStyle name="標準 2 39" xfId="20" xr:uid="{B1274031-098C-4A54-BB1E-98A22715C9DA}"/>
    <cellStyle name="標準 2 4" xfId="21" xr:uid="{01862CB3-B7E3-4ED1-B435-CFC8BC3EA8F3}"/>
    <cellStyle name="標準 3" xfId="6" xr:uid="{00000000-0005-0000-0000-00000B000000}"/>
    <cellStyle name="標準 3 2" xfId="8" xr:uid="{00000000-0005-0000-0000-00000C000000}"/>
    <cellStyle name="標準 3 2 2" xfId="41" xr:uid="{25ED773C-96F6-400B-9F48-797BD56BD934}"/>
    <cellStyle name="標準 3 2 3" xfId="31" xr:uid="{21A5699C-3EFF-4695-8F0E-09E15E6491BC}"/>
    <cellStyle name="標準 3 3" xfId="44" xr:uid="{6865E371-03D9-4E6A-9033-1805418E7439}"/>
    <cellStyle name="標準 3 4" xfId="22" xr:uid="{93785DF0-A5D3-4745-9A58-5B1A858987A3}"/>
    <cellStyle name="標準 4" xfId="10" xr:uid="{00000000-0005-0000-0000-00000D000000}"/>
    <cellStyle name="標準 4 2" xfId="38" xr:uid="{1E1C99AA-03F0-4D6B-8067-7832560D0113}"/>
    <cellStyle name="標準 5" xfId="14" xr:uid="{00000000-0005-0000-0000-00000E000000}"/>
    <cellStyle name="標準 5 2" xfId="26" xr:uid="{637D875F-DE2F-49A5-9E14-F9C3A874681E}"/>
    <cellStyle name="標準 6" xfId="16" xr:uid="{098FE8C6-AE84-4B66-BC8E-749684543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zoomScaleNormal="100" workbookViewId="0"/>
  </sheetViews>
  <sheetFormatPr defaultColWidth="8.6640625" defaultRowHeight="12"/>
  <cols>
    <col min="1" max="1" width="27.9140625" style="153" bestFit="1" customWidth="1"/>
    <col min="2" max="2" width="50.9140625" style="164" bestFit="1" customWidth="1"/>
    <col min="3" max="257" width="10.58203125" style="153" customWidth="1"/>
    <col min="258" max="16384" width="8.6640625" style="153"/>
  </cols>
  <sheetData>
    <row r="1" spans="1:14">
      <c r="A1" s="149" t="s">
        <v>627</v>
      </c>
      <c r="B1" s="150" t="s">
        <v>628</v>
      </c>
      <c r="C1" s="151"/>
      <c r="D1" s="151"/>
      <c r="E1" s="151"/>
      <c r="F1" s="151"/>
      <c r="G1" s="151"/>
      <c r="H1" s="151"/>
      <c r="I1" s="151"/>
      <c r="J1" s="151"/>
      <c r="K1" s="151"/>
      <c r="L1" s="152"/>
      <c r="M1" s="152"/>
      <c r="N1" s="152" t="s">
        <v>277</v>
      </c>
    </row>
    <row r="2" spans="1:14">
      <c r="A2" s="24"/>
      <c r="B2" s="24"/>
      <c r="C2" s="166" t="s">
        <v>580</v>
      </c>
      <c r="D2" s="166" t="s">
        <v>581</v>
      </c>
      <c r="E2" s="166" t="s">
        <v>582</v>
      </c>
      <c r="F2" s="166" t="s">
        <v>268</v>
      </c>
      <c r="G2" s="166" t="s">
        <v>269</v>
      </c>
      <c r="H2" s="166" t="s">
        <v>270</v>
      </c>
      <c r="I2" s="166" t="s">
        <v>271</v>
      </c>
      <c r="J2" s="166" t="s">
        <v>272</v>
      </c>
      <c r="K2" s="166" t="s">
        <v>273</v>
      </c>
      <c r="L2" s="166" t="s">
        <v>274</v>
      </c>
      <c r="M2" s="166" t="s">
        <v>624</v>
      </c>
      <c r="N2" s="166" t="s">
        <v>690</v>
      </c>
    </row>
    <row r="3" spans="1:14">
      <c r="A3" s="26"/>
      <c r="B3" s="26"/>
      <c r="C3" s="167" t="s">
        <v>584</v>
      </c>
      <c r="D3" s="167" t="s">
        <v>583</v>
      </c>
      <c r="E3" s="167" t="s">
        <v>357</v>
      </c>
      <c r="F3" s="167" t="s">
        <v>310</v>
      </c>
      <c r="G3" s="167" t="s">
        <v>311</v>
      </c>
      <c r="H3" s="167" t="s">
        <v>312</v>
      </c>
      <c r="I3" s="167" t="s">
        <v>313</v>
      </c>
      <c r="J3" s="167" t="s">
        <v>314</v>
      </c>
      <c r="K3" s="167" t="s">
        <v>315</v>
      </c>
      <c r="L3" s="167" t="s">
        <v>317</v>
      </c>
      <c r="M3" s="167" t="s">
        <v>626</v>
      </c>
      <c r="N3" s="167" t="s">
        <v>790</v>
      </c>
    </row>
    <row r="4" spans="1:14">
      <c r="A4" s="154" t="s">
        <v>567</v>
      </c>
      <c r="B4" s="155" t="s">
        <v>301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>
      <c r="A5" s="156" t="s">
        <v>693</v>
      </c>
      <c r="B5" s="157" t="s">
        <v>278</v>
      </c>
      <c r="C5" s="158">
        <v>471089</v>
      </c>
      <c r="D5" s="158">
        <v>483188</v>
      </c>
      <c r="E5" s="158">
        <v>511424</v>
      </c>
      <c r="F5" s="158">
        <v>520488</v>
      </c>
      <c r="G5" s="158">
        <v>530840</v>
      </c>
      <c r="H5" s="158">
        <v>505223</v>
      </c>
      <c r="I5" s="158">
        <v>433553</v>
      </c>
      <c r="J5" s="158">
        <v>408959</v>
      </c>
      <c r="K5" s="158">
        <v>398366</v>
      </c>
      <c r="L5" s="158">
        <v>406449</v>
      </c>
      <c r="M5" s="158">
        <v>422671</v>
      </c>
      <c r="N5" s="158">
        <v>431831</v>
      </c>
    </row>
    <row r="6" spans="1:14">
      <c r="A6" s="156" t="s">
        <v>2</v>
      </c>
      <c r="B6" s="157" t="s">
        <v>279</v>
      </c>
      <c r="C6" s="158">
        <v>401510</v>
      </c>
      <c r="D6" s="158">
        <v>407433</v>
      </c>
      <c r="E6" s="158">
        <v>422604</v>
      </c>
      <c r="F6" s="158">
        <v>427820</v>
      </c>
      <c r="G6" s="165">
        <v>434762</v>
      </c>
      <c r="H6" s="165">
        <v>428988</v>
      </c>
      <c r="I6" s="165">
        <v>408112</v>
      </c>
      <c r="J6" s="165">
        <v>387872</v>
      </c>
      <c r="K6" s="165">
        <v>352289</v>
      </c>
      <c r="L6" s="165">
        <v>353163</v>
      </c>
      <c r="M6" s="165">
        <v>353836</v>
      </c>
      <c r="N6" s="165">
        <v>354537</v>
      </c>
    </row>
    <row r="7" spans="1:14">
      <c r="A7" s="156" t="s">
        <v>598</v>
      </c>
      <c r="B7" s="159" t="s">
        <v>603</v>
      </c>
      <c r="C7" s="160">
        <v>85.230179435308401</v>
      </c>
      <c r="D7" s="160">
        <v>84.321837462850908</v>
      </c>
      <c r="E7" s="160">
        <v>82.632805656363402</v>
      </c>
      <c r="F7" s="160">
        <v>82.195939195524204</v>
      </c>
      <c r="G7" s="160">
        <v>81.900949438625574</v>
      </c>
      <c r="H7" s="160">
        <v>84.910623625606902</v>
      </c>
      <c r="I7" s="160">
        <v>94.13197463747224</v>
      </c>
      <c r="J7" s="160">
        <v>94.843981915057498</v>
      </c>
      <c r="K7" s="160">
        <v>88.433500850976245</v>
      </c>
      <c r="L7" s="160">
        <v>86.89011413486071</v>
      </c>
      <c r="M7" s="160">
        <v>83.714283686366002</v>
      </c>
      <c r="N7" s="160">
        <v>82.1</v>
      </c>
    </row>
    <row r="8" spans="1:14">
      <c r="A8" s="156" t="s">
        <v>3</v>
      </c>
      <c r="B8" s="159" t="s">
        <v>280</v>
      </c>
      <c r="C8" s="158">
        <v>69579</v>
      </c>
      <c r="D8" s="158">
        <v>75755</v>
      </c>
      <c r="E8" s="158">
        <v>88820</v>
      </c>
      <c r="F8" s="158">
        <v>92668</v>
      </c>
      <c r="G8" s="158">
        <v>96077</v>
      </c>
      <c r="H8" s="158">
        <v>76235</v>
      </c>
      <c r="I8" s="158">
        <v>25441</v>
      </c>
      <c r="J8" s="158">
        <v>21086</v>
      </c>
      <c r="K8" s="158">
        <v>46077</v>
      </c>
      <c r="L8" s="158">
        <v>53285</v>
      </c>
      <c r="M8" s="158">
        <v>68835</v>
      </c>
      <c r="N8" s="158">
        <v>77293</v>
      </c>
    </row>
    <row r="9" spans="1:14">
      <c r="A9" s="156" t="s">
        <v>599</v>
      </c>
      <c r="B9" s="159" t="s">
        <v>602</v>
      </c>
      <c r="C9" s="160">
        <v>14.769820564691596</v>
      </c>
      <c r="D9" s="160">
        <v>15.678162537149101</v>
      </c>
      <c r="E9" s="160">
        <v>17.367194343636591</v>
      </c>
      <c r="F9" s="160">
        <v>17.8040608044758</v>
      </c>
      <c r="G9" s="160">
        <v>18.099050561374426</v>
      </c>
      <c r="H9" s="160">
        <v>15.08937637439309</v>
      </c>
      <c r="I9" s="160">
        <v>5.8680253625277654</v>
      </c>
      <c r="J9" s="160">
        <v>5.1560180849425006</v>
      </c>
      <c r="K9" s="160">
        <v>11.566499149023763</v>
      </c>
      <c r="L9" s="160">
        <v>13.109885865139292</v>
      </c>
      <c r="M9" s="160">
        <v>16.285716313634008</v>
      </c>
      <c r="N9" s="160">
        <v>17.899999999999999</v>
      </c>
    </row>
    <row r="10" spans="1:14">
      <c r="A10" s="156" t="s">
        <v>4</v>
      </c>
      <c r="B10" s="159" t="s">
        <v>604</v>
      </c>
      <c r="C10" s="158">
        <v>55906</v>
      </c>
      <c r="D10" s="158">
        <v>60992</v>
      </c>
      <c r="E10" s="158">
        <v>67823</v>
      </c>
      <c r="F10" s="158">
        <v>69769</v>
      </c>
      <c r="G10" s="158">
        <v>73147</v>
      </c>
      <c r="H10" s="158">
        <v>68844</v>
      </c>
      <c r="I10" s="158">
        <v>61915</v>
      </c>
      <c r="J10" s="158">
        <v>50269</v>
      </c>
      <c r="K10" s="158">
        <v>44302</v>
      </c>
      <c r="L10" s="158">
        <v>43406</v>
      </c>
      <c r="M10" s="158">
        <v>45521</v>
      </c>
      <c r="N10" s="158">
        <v>48062</v>
      </c>
    </row>
    <row r="11" spans="1:14">
      <c r="A11" s="156" t="s">
        <v>600</v>
      </c>
      <c r="B11" s="159" t="s">
        <v>605</v>
      </c>
      <c r="C11" s="160">
        <v>11.867396606586016</v>
      </c>
      <c r="D11" s="160">
        <v>12.622830037169797</v>
      </c>
      <c r="E11" s="160">
        <v>13.261598986359655</v>
      </c>
      <c r="F11" s="160">
        <v>13.40453574337929</v>
      </c>
      <c r="G11" s="160">
        <v>13.779481576369529</v>
      </c>
      <c r="H11" s="160">
        <v>13.626458019528009</v>
      </c>
      <c r="I11" s="160">
        <v>14.280837636920976</v>
      </c>
      <c r="J11" s="160">
        <v>12.291941245943971</v>
      </c>
      <c r="K11" s="160">
        <v>11.120928994944347</v>
      </c>
      <c r="L11" s="160">
        <v>10.679322621042246</v>
      </c>
      <c r="M11" s="160">
        <v>10.769842265024097</v>
      </c>
      <c r="N11" s="160">
        <v>11.1</v>
      </c>
    </row>
    <row r="12" spans="1:14">
      <c r="A12" s="156" t="s">
        <v>5</v>
      </c>
      <c r="B12" s="159" t="s">
        <v>585</v>
      </c>
      <c r="C12" s="158">
        <v>13673</v>
      </c>
      <c r="D12" s="158">
        <v>14763</v>
      </c>
      <c r="E12" s="158">
        <v>20996</v>
      </c>
      <c r="F12" s="158">
        <v>22898</v>
      </c>
      <c r="G12" s="158">
        <v>22930</v>
      </c>
      <c r="H12" s="158">
        <v>7390</v>
      </c>
      <c r="I12" s="158">
        <v>-36473</v>
      </c>
      <c r="J12" s="158">
        <v>-29182</v>
      </c>
      <c r="K12" s="158">
        <v>1774</v>
      </c>
      <c r="L12" s="158">
        <v>9879</v>
      </c>
      <c r="M12" s="158">
        <v>23313</v>
      </c>
      <c r="N12" s="158">
        <v>29231</v>
      </c>
    </row>
    <row r="13" spans="1:14">
      <c r="A13" s="156" t="s">
        <v>597</v>
      </c>
      <c r="B13" s="159" t="s">
        <v>601</v>
      </c>
      <c r="C13" s="160">
        <v>2.9024239581055808</v>
      </c>
      <c r="D13" s="160">
        <v>3.0553324999793041</v>
      </c>
      <c r="E13" s="160">
        <v>4.1053998248029036</v>
      </c>
      <c r="F13" s="160">
        <v>4.399332933708366</v>
      </c>
      <c r="G13" s="160">
        <v>4.3195689850048975</v>
      </c>
      <c r="H13" s="160">
        <v>1.4627204224669106</v>
      </c>
      <c r="I13" s="160">
        <v>-8.4125816220854208</v>
      </c>
      <c r="J13" s="160">
        <v>-7.1356786377118491</v>
      </c>
      <c r="K13" s="160">
        <v>0.44531912864049644</v>
      </c>
      <c r="L13" s="160">
        <v>2.4305632440970455</v>
      </c>
      <c r="M13" s="160">
        <v>5.515637457975588</v>
      </c>
      <c r="N13" s="160">
        <v>6.8</v>
      </c>
    </row>
    <row r="14" spans="1:14">
      <c r="A14" s="156" t="s">
        <v>6</v>
      </c>
      <c r="B14" s="157" t="s">
        <v>292</v>
      </c>
      <c r="C14" s="158">
        <v>11574</v>
      </c>
      <c r="D14" s="158">
        <v>13424</v>
      </c>
      <c r="E14" s="158">
        <v>19820</v>
      </c>
      <c r="F14" s="158">
        <v>22355</v>
      </c>
      <c r="G14" s="158">
        <v>22354</v>
      </c>
      <c r="H14" s="158">
        <v>7063</v>
      </c>
      <c r="I14" s="158">
        <v>-36341</v>
      </c>
      <c r="J14" s="158">
        <v>-34170</v>
      </c>
      <c r="K14" s="158">
        <v>-2151</v>
      </c>
      <c r="L14" s="158">
        <v>6526</v>
      </c>
      <c r="M14" s="158">
        <v>19476</v>
      </c>
      <c r="N14" s="158">
        <v>26936</v>
      </c>
    </row>
    <row r="15" spans="1:14">
      <c r="A15" s="156" t="s">
        <v>7</v>
      </c>
      <c r="B15" s="157" t="s">
        <v>293</v>
      </c>
      <c r="C15" s="158">
        <v>0</v>
      </c>
      <c r="D15" s="158">
        <v>6</v>
      </c>
      <c r="E15" s="158">
        <v>26</v>
      </c>
      <c r="F15" s="158">
        <v>408</v>
      </c>
      <c r="G15" s="158">
        <v>927</v>
      </c>
      <c r="H15" s="158">
        <v>245</v>
      </c>
      <c r="I15" s="158">
        <v>11681</v>
      </c>
      <c r="J15" s="158">
        <v>19664</v>
      </c>
      <c r="K15" s="158">
        <v>12080</v>
      </c>
      <c r="L15" s="158">
        <v>75</v>
      </c>
      <c r="M15" s="158">
        <v>633</v>
      </c>
      <c r="N15" s="158">
        <v>1459</v>
      </c>
    </row>
    <row r="16" spans="1:14">
      <c r="A16" s="156" t="s">
        <v>8</v>
      </c>
      <c r="B16" s="157" t="s">
        <v>294</v>
      </c>
      <c r="C16" s="158">
        <v>793</v>
      </c>
      <c r="D16" s="158">
        <v>534</v>
      </c>
      <c r="E16" s="158">
        <v>785</v>
      </c>
      <c r="F16" s="158">
        <v>1142</v>
      </c>
      <c r="G16" s="158">
        <v>8131</v>
      </c>
      <c r="H16" s="158">
        <v>72148</v>
      </c>
      <c r="I16" s="158">
        <v>33353</v>
      </c>
      <c r="J16" s="158">
        <v>8419</v>
      </c>
      <c r="K16" s="158">
        <v>234</v>
      </c>
      <c r="L16" s="158">
        <v>3754</v>
      </c>
      <c r="M16" s="158">
        <v>3104</v>
      </c>
      <c r="N16" s="158">
        <v>318</v>
      </c>
    </row>
    <row r="17" spans="1:14">
      <c r="A17" s="156" t="s">
        <v>568</v>
      </c>
      <c r="B17" s="157" t="s">
        <v>300</v>
      </c>
      <c r="C17" s="158">
        <v>15229</v>
      </c>
      <c r="D17" s="158">
        <v>14507</v>
      </c>
      <c r="E17" s="158">
        <v>19432</v>
      </c>
      <c r="F17" s="158">
        <v>20401</v>
      </c>
      <c r="G17" s="158">
        <v>14819</v>
      </c>
      <c r="H17" s="158">
        <v>-68662</v>
      </c>
      <c r="I17" s="158">
        <v>-80224</v>
      </c>
      <c r="J17" s="158">
        <v>-23680</v>
      </c>
      <c r="K17" s="158">
        <v>11854</v>
      </c>
      <c r="L17" s="158">
        <v>19810</v>
      </c>
      <c r="M17" s="158">
        <v>42062</v>
      </c>
      <c r="N17" s="158">
        <v>17861</v>
      </c>
    </row>
    <row r="18" spans="1:14">
      <c r="A18" s="154" t="s">
        <v>569</v>
      </c>
      <c r="B18" s="155" t="s">
        <v>586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1:14">
      <c r="A19" s="156" t="s">
        <v>570</v>
      </c>
      <c r="B19" s="157" t="s">
        <v>590</v>
      </c>
      <c r="C19" s="158">
        <v>287459</v>
      </c>
      <c r="D19" s="158">
        <v>308274</v>
      </c>
      <c r="E19" s="158">
        <v>326890</v>
      </c>
      <c r="F19" s="158">
        <v>337828</v>
      </c>
      <c r="G19" s="158">
        <v>337257</v>
      </c>
      <c r="H19" s="158">
        <v>291790</v>
      </c>
      <c r="I19" s="158">
        <v>196953</v>
      </c>
      <c r="J19" s="158">
        <v>161708</v>
      </c>
      <c r="K19" s="158">
        <v>145430</v>
      </c>
      <c r="L19" s="158">
        <v>166548</v>
      </c>
      <c r="M19" s="158">
        <v>205000</v>
      </c>
      <c r="N19" s="158">
        <v>216625</v>
      </c>
    </row>
    <row r="20" spans="1:14">
      <c r="A20" s="156" t="s">
        <v>573</v>
      </c>
      <c r="B20" s="157" t="s">
        <v>595</v>
      </c>
      <c r="C20" s="158">
        <v>182598</v>
      </c>
      <c r="D20" s="158">
        <v>181801</v>
      </c>
      <c r="E20" s="158">
        <v>180679</v>
      </c>
      <c r="F20" s="158">
        <v>178958</v>
      </c>
      <c r="G20" s="158">
        <v>177819</v>
      </c>
      <c r="H20" s="158">
        <v>210452</v>
      </c>
      <c r="I20" s="158">
        <v>195363</v>
      </c>
      <c r="J20" s="158">
        <v>158431</v>
      </c>
      <c r="K20" s="158">
        <v>134396</v>
      </c>
      <c r="L20" s="158">
        <v>133625</v>
      </c>
      <c r="M20" s="158">
        <v>133320</v>
      </c>
      <c r="N20" s="158">
        <v>128356</v>
      </c>
    </row>
    <row r="21" spans="1:14">
      <c r="A21" s="156" t="s">
        <v>692</v>
      </c>
      <c r="B21" s="157" t="s">
        <v>596</v>
      </c>
      <c r="C21" s="158">
        <v>104860</v>
      </c>
      <c r="D21" s="158">
        <v>126473</v>
      </c>
      <c r="E21" s="158">
        <v>146211</v>
      </c>
      <c r="F21" s="158">
        <v>158870</v>
      </c>
      <c r="G21" s="158">
        <v>159438</v>
      </c>
      <c r="H21" s="158">
        <v>81338</v>
      </c>
      <c r="I21" s="158">
        <v>1589</v>
      </c>
      <c r="J21" s="158">
        <v>3277</v>
      </c>
      <c r="K21" s="158">
        <v>11034</v>
      </c>
      <c r="L21" s="158">
        <v>32922</v>
      </c>
      <c r="M21" s="158">
        <v>71679</v>
      </c>
      <c r="N21" s="158">
        <v>88268</v>
      </c>
    </row>
    <row r="22" spans="1:14">
      <c r="A22" s="156" t="s">
        <v>699</v>
      </c>
      <c r="B22" s="157" t="s">
        <v>696</v>
      </c>
      <c r="C22" s="158">
        <v>74767</v>
      </c>
      <c r="D22" s="158">
        <v>75221</v>
      </c>
      <c r="E22" s="158">
        <v>88043</v>
      </c>
      <c r="F22" s="158">
        <v>104432</v>
      </c>
      <c r="G22" s="158">
        <v>106543</v>
      </c>
      <c r="H22" s="158">
        <v>84536</v>
      </c>
      <c r="I22" s="158">
        <v>60501</v>
      </c>
      <c r="J22" s="158">
        <v>54863</v>
      </c>
      <c r="K22" s="158">
        <v>45523</v>
      </c>
      <c r="L22" s="158">
        <v>53560</v>
      </c>
      <c r="M22" s="158">
        <v>68627</v>
      </c>
      <c r="N22" s="158">
        <v>88408</v>
      </c>
    </row>
    <row r="23" spans="1:14">
      <c r="A23" s="156" t="s">
        <v>695</v>
      </c>
      <c r="B23" s="157" t="s">
        <v>697</v>
      </c>
      <c r="C23" s="158">
        <v>37227</v>
      </c>
      <c r="D23" s="158">
        <v>44487</v>
      </c>
      <c r="E23" s="158">
        <v>50824</v>
      </c>
      <c r="F23" s="158">
        <v>49918</v>
      </c>
      <c r="G23" s="158">
        <v>53829</v>
      </c>
      <c r="H23" s="158">
        <v>48047</v>
      </c>
      <c r="I23" s="158">
        <v>36137</v>
      </c>
      <c r="J23" s="158">
        <v>35409</v>
      </c>
      <c r="K23" s="158">
        <v>33045</v>
      </c>
      <c r="L23" s="158">
        <v>31849</v>
      </c>
      <c r="M23" s="158">
        <v>30879</v>
      </c>
      <c r="N23" s="158">
        <v>31630</v>
      </c>
    </row>
    <row r="24" spans="1:14">
      <c r="A24" s="154" t="s">
        <v>576</v>
      </c>
      <c r="B24" s="155" t="s">
        <v>587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</row>
    <row r="25" spans="1:14">
      <c r="A25" s="156" t="s">
        <v>577</v>
      </c>
      <c r="B25" s="157" t="s">
        <v>400</v>
      </c>
      <c r="C25" s="158">
        <v>15584</v>
      </c>
      <c r="D25" s="158">
        <v>15715</v>
      </c>
      <c r="E25" s="158">
        <v>22104</v>
      </c>
      <c r="F25" s="158">
        <v>27504</v>
      </c>
      <c r="G25" s="158">
        <v>27338</v>
      </c>
      <c r="H25" s="158">
        <v>-7212</v>
      </c>
      <c r="I25" s="158">
        <v>-51639</v>
      </c>
      <c r="J25" s="158">
        <v>-40816</v>
      </c>
      <c r="K25" s="158">
        <v>-4460</v>
      </c>
      <c r="L25" s="158">
        <v>10545</v>
      </c>
      <c r="M25" s="158">
        <v>21422</v>
      </c>
      <c r="N25" s="158">
        <v>25899</v>
      </c>
    </row>
    <row r="26" spans="1:14">
      <c r="A26" s="156" t="s">
        <v>578</v>
      </c>
      <c r="B26" s="157" t="s">
        <v>426</v>
      </c>
      <c r="C26" s="158">
        <v>-6929</v>
      </c>
      <c r="D26" s="158">
        <v>-17550</v>
      </c>
      <c r="E26" s="158">
        <v>-11087</v>
      </c>
      <c r="F26" s="158">
        <v>-8653</v>
      </c>
      <c r="G26" s="158">
        <v>-2336</v>
      </c>
      <c r="H26" s="158">
        <v>7379</v>
      </c>
      <c r="I26" s="158">
        <v>39533</v>
      </c>
      <c r="J26" s="158">
        <v>11829</v>
      </c>
      <c r="K26" s="158">
        <v>886</v>
      </c>
      <c r="L26" s="158">
        <v>906</v>
      </c>
      <c r="M26" s="158">
        <v>851</v>
      </c>
      <c r="N26" s="158">
        <v>-604</v>
      </c>
    </row>
    <row r="27" spans="1:14">
      <c r="A27" s="156" t="s">
        <v>579</v>
      </c>
      <c r="B27" s="157" t="s">
        <v>589</v>
      </c>
      <c r="C27" s="158">
        <v>8848</v>
      </c>
      <c r="D27" s="158">
        <v>1747</v>
      </c>
      <c r="E27" s="158">
        <v>1374</v>
      </c>
      <c r="F27" s="158">
        <v>-14048</v>
      </c>
      <c r="G27" s="158">
        <v>-18354</v>
      </c>
      <c r="H27" s="158">
        <v>-15181</v>
      </c>
      <c r="I27" s="158">
        <v>-12048</v>
      </c>
      <c r="J27" s="158">
        <v>23571</v>
      </c>
      <c r="K27" s="158">
        <v>-5886</v>
      </c>
      <c r="L27" s="158">
        <v>-2819</v>
      </c>
      <c r="M27" s="158">
        <v>-7119</v>
      </c>
      <c r="N27" s="158">
        <v>-6404</v>
      </c>
    </row>
    <row r="28" spans="1:14">
      <c r="A28" s="156" t="s">
        <v>694</v>
      </c>
      <c r="B28" s="157" t="s">
        <v>698</v>
      </c>
      <c r="C28" s="158">
        <v>8654</v>
      </c>
      <c r="D28" s="158">
        <v>-1834</v>
      </c>
      <c r="E28" s="158">
        <v>11017</v>
      </c>
      <c r="F28" s="158">
        <v>18850</v>
      </c>
      <c r="G28" s="158">
        <v>25001</v>
      </c>
      <c r="H28" s="158">
        <v>167</v>
      </c>
      <c r="I28" s="158">
        <v>-12106</v>
      </c>
      <c r="J28" s="158">
        <v>-28986</v>
      </c>
      <c r="K28" s="158">
        <v>-3574</v>
      </c>
      <c r="L28" s="158">
        <v>11452</v>
      </c>
      <c r="M28" s="158">
        <v>22273</v>
      </c>
      <c r="N28" s="158">
        <v>25295</v>
      </c>
    </row>
    <row r="29" spans="1:14">
      <c r="A29" s="153" t="s">
        <v>606</v>
      </c>
    </row>
    <row r="31" spans="1:14">
      <c r="B31" s="153"/>
    </row>
    <row r="32" spans="1:14" ht="14">
      <c r="B32" s="153"/>
      <c r="C32" s="271"/>
    </row>
    <row r="33" spans="2:2">
      <c r="B33" s="153"/>
    </row>
    <row r="34" spans="2:2">
      <c r="B34" s="153"/>
    </row>
  </sheetData>
  <phoneticPr fontId="7"/>
  <pageMargins left="0.75" right="0.75" top="1" bottom="1" header="0.5" footer="0.5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O47"/>
  <sheetViews>
    <sheetView showGridLines="0" zoomScaleNormal="100" workbookViewId="0"/>
  </sheetViews>
  <sheetFormatPr defaultColWidth="8.08203125" defaultRowHeight="12"/>
  <cols>
    <col min="1" max="1" width="13.9140625" style="99" customWidth="1"/>
    <col min="2" max="2" width="7.08203125" style="99" customWidth="1"/>
    <col min="3" max="3" width="12.6640625" style="99" bestFit="1" customWidth="1"/>
    <col min="4" max="15" width="8.6640625" style="99" customWidth="1"/>
    <col min="16" max="256" width="8.08203125" style="99"/>
    <col min="257" max="257" width="2.4140625" style="99" customWidth="1"/>
    <col min="258" max="258" width="9.6640625" style="99" bestFit="1" customWidth="1"/>
    <col min="259" max="259" width="5.6640625" style="99" bestFit="1" customWidth="1"/>
    <col min="260" max="271" width="6.9140625" style="99" customWidth="1"/>
    <col min="272" max="512" width="8.08203125" style="99"/>
    <col min="513" max="513" width="2.4140625" style="99" customWidth="1"/>
    <col min="514" max="514" width="9.6640625" style="99" bestFit="1" customWidth="1"/>
    <col min="515" max="515" width="5.6640625" style="99" bestFit="1" customWidth="1"/>
    <col min="516" max="527" width="6.9140625" style="99" customWidth="1"/>
    <col min="528" max="768" width="8.08203125" style="99"/>
    <col min="769" max="769" width="2.4140625" style="99" customWidth="1"/>
    <col min="770" max="770" width="9.6640625" style="99" bestFit="1" customWidth="1"/>
    <col min="771" max="771" width="5.6640625" style="99" bestFit="1" customWidth="1"/>
    <col min="772" max="783" width="6.9140625" style="99" customWidth="1"/>
    <col min="784" max="1024" width="8.08203125" style="99"/>
    <col min="1025" max="1025" width="2.4140625" style="99" customWidth="1"/>
    <col min="1026" max="1026" width="9.6640625" style="99" bestFit="1" customWidth="1"/>
    <col min="1027" max="1027" width="5.6640625" style="99" bestFit="1" customWidth="1"/>
    <col min="1028" max="1039" width="6.9140625" style="99" customWidth="1"/>
    <col min="1040" max="1280" width="8.08203125" style="99"/>
    <col min="1281" max="1281" width="2.4140625" style="99" customWidth="1"/>
    <col min="1282" max="1282" width="9.6640625" style="99" bestFit="1" customWidth="1"/>
    <col min="1283" max="1283" width="5.6640625" style="99" bestFit="1" customWidth="1"/>
    <col min="1284" max="1295" width="6.9140625" style="99" customWidth="1"/>
    <col min="1296" max="1536" width="8.08203125" style="99"/>
    <col min="1537" max="1537" width="2.4140625" style="99" customWidth="1"/>
    <col min="1538" max="1538" width="9.6640625" style="99" bestFit="1" customWidth="1"/>
    <col min="1539" max="1539" width="5.6640625" style="99" bestFit="1" customWidth="1"/>
    <col min="1540" max="1551" width="6.9140625" style="99" customWidth="1"/>
    <col min="1552" max="1792" width="8.08203125" style="99"/>
    <col min="1793" max="1793" width="2.4140625" style="99" customWidth="1"/>
    <col min="1794" max="1794" width="9.6640625" style="99" bestFit="1" customWidth="1"/>
    <col min="1795" max="1795" width="5.6640625" style="99" bestFit="1" customWidth="1"/>
    <col min="1796" max="1807" width="6.9140625" style="99" customWidth="1"/>
    <col min="1808" max="2048" width="8.08203125" style="99"/>
    <col min="2049" max="2049" width="2.4140625" style="99" customWidth="1"/>
    <col min="2050" max="2050" width="9.6640625" style="99" bestFit="1" customWidth="1"/>
    <col min="2051" max="2051" width="5.6640625" style="99" bestFit="1" customWidth="1"/>
    <col min="2052" max="2063" width="6.9140625" style="99" customWidth="1"/>
    <col min="2064" max="2304" width="8.08203125" style="99"/>
    <col min="2305" max="2305" width="2.4140625" style="99" customWidth="1"/>
    <col min="2306" max="2306" width="9.6640625" style="99" bestFit="1" customWidth="1"/>
    <col min="2307" max="2307" width="5.6640625" style="99" bestFit="1" customWidth="1"/>
    <col min="2308" max="2319" width="6.9140625" style="99" customWidth="1"/>
    <col min="2320" max="2560" width="8.08203125" style="99"/>
    <col min="2561" max="2561" width="2.4140625" style="99" customWidth="1"/>
    <col min="2562" max="2562" width="9.6640625" style="99" bestFit="1" customWidth="1"/>
    <col min="2563" max="2563" width="5.6640625" style="99" bestFit="1" customWidth="1"/>
    <col min="2564" max="2575" width="6.9140625" style="99" customWidth="1"/>
    <col min="2576" max="2816" width="8.08203125" style="99"/>
    <col min="2817" max="2817" width="2.4140625" style="99" customWidth="1"/>
    <col min="2818" max="2818" width="9.6640625" style="99" bestFit="1" customWidth="1"/>
    <col min="2819" max="2819" width="5.6640625" style="99" bestFit="1" customWidth="1"/>
    <col min="2820" max="2831" width="6.9140625" style="99" customWidth="1"/>
    <col min="2832" max="3072" width="8.08203125" style="99"/>
    <col min="3073" max="3073" width="2.4140625" style="99" customWidth="1"/>
    <col min="3074" max="3074" width="9.6640625" style="99" bestFit="1" customWidth="1"/>
    <col min="3075" max="3075" width="5.6640625" style="99" bestFit="1" customWidth="1"/>
    <col min="3076" max="3087" width="6.9140625" style="99" customWidth="1"/>
    <col min="3088" max="3328" width="8.08203125" style="99"/>
    <col min="3329" max="3329" width="2.4140625" style="99" customWidth="1"/>
    <col min="3330" max="3330" width="9.6640625" style="99" bestFit="1" customWidth="1"/>
    <col min="3331" max="3331" width="5.6640625" style="99" bestFit="1" customWidth="1"/>
    <col min="3332" max="3343" width="6.9140625" style="99" customWidth="1"/>
    <col min="3344" max="3584" width="8.08203125" style="99"/>
    <col min="3585" max="3585" width="2.4140625" style="99" customWidth="1"/>
    <col min="3586" max="3586" width="9.6640625" style="99" bestFit="1" customWidth="1"/>
    <col min="3587" max="3587" width="5.6640625" style="99" bestFit="1" customWidth="1"/>
    <col min="3588" max="3599" width="6.9140625" style="99" customWidth="1"/>
    <col min="3600" max="3840" width="8.08203125" style="99"/>
    <col min="3841" max="3841" width="2.4140625" style="99" customWidth="1"/>
    <col min="3842" max="3842" width="9.6640625" style="99" bestFit="1" customWidth="1"/>
    <col min="3843" max="3843" width="5.6640625" style="99" bestFit="1" customWidth="1"/>
    <col min="3844" max="3855" width="6.9140625" style="99" customWidth="1"/>
    <col min="3856" max="4096" width="8.08203125" style="99"/>
    <col min="4097" max="4097" width="2.4140625" style="99" customWidth="1"/>
    <col min="4098" max="4098" width="9.6640625" style="99" bestFit="1" customWidth="1"/>
    <col min="4099" max="4099" width="5.6640625" style="99" bestFit="1" customWidth="1"/>
    <col min="4100" max="4111" width="6.9140625" style="99" customWidth="1"/>
    <col min="4112" max="4352" width="8.08203125" style="99"/>
    <col min="4353" max="4353" width="2.4140625" style="99" customWidth="1"/>
    <col min="4354" max="4354" width="9.6640625" style="99" bestFit="1" customWidth="1"/>
    <col min="4355" max="4355" width="5.6640625" style="99" bestFit="1" customWidth="1"/>
    <col min="4356" max="4367" width="6.9140625" style="99" customWidth="1"/>
    <col min="4368" max="4608" width="8.08203125" style="99"/>
    <col min="4609" max="4609" width="2.4140625" style="99" customWidth="1"/>
    <col min="4610" max="4610" width="9.6640625" style="99" bestFit="1" customWidth="1"/>
    <col min="4611" max="4611" width="5.6640625" style="99" bestFit="1" customWidth="1"/>
    <col min="4612" max="4623" width="6.9140625" style="99" customWidth="1"/>
    <col min="4624" max="4864" width="8.08203125" style="99"/>
    <col min="4865" max="4865" width="2.4140625" style="99" customWidth="1"/>
    <col min="4866" max="4866" width="9.6640625" style="99" bestFit="1" customWidth="1"/>
    <col min="4867" max="4867" width="5.6640625" style="99" bestFit="1" customWidth="1"/>
    <col min="4868" max="4879" width="6.9140625" style="99" customWidth="1"/>
    <col min="4880" max="5120" width="8.08203125" style="99"/>
    <col min="5121" max="5121" width="2.4140625" style="99" customWidth="1"/>
    <col min="5122" max="5122" width="9.6640625" style="99" bestFit="1" customWidth="1"/>
    <col min="5123" max="5123" width="5.6640625" style="99" bestFit="1" customWidth="1"/>
    <col min="5124" max="5135" width="6.9140625" style="99" customWidth="1"/>
    <col min="5136" max="5376" width="8.08203125" style="99"/>
    <col min="5377" max="5377" width="2.4140625" style="99" customWidth="1"/>
    <col min="5378" max="5378" width="9.6640625" style="99" bestFit="1" customWidth="1"/>
    <col min="5379" max="5379" width="5.6640625" style="99" bestFit="1" customWidth="1"/>
    <col min="5380" max="5391" width="6.9140625" style="99" customWidth="1"/>
    <col min="5392" max="5632" width="8.08203125" style="99"/>
    <col min="5633" max="5633" width="2.4140625" style="99" customWidth="1"/>
    <col min="5634" max="5634" width="9.6640625" style="99" bestFit="1" customWidth="1"/>
    <col min="5635" max="5635" width="5.6640625" style="99" bestFit="1" customWidth="1"/>
    <col min="5636" max="5647" width="6.9140625" style="99" customWidth="1"/>
    <col min="5648" max="5888" width="8.08203125" style="99"/>
    <col min="5889" max="5889" width="2.4140625" style="99" customWidth="1"/>
    <col min="5890" max="5890" width="9.6640625" style="99" bestFit="1" customWidth="1"/>
    <col min="5891" max="5891" width="5.6640625" style="99" bestFit="1" customWidth="1"/>
    <col min="5892" max="5903" width="6.9140625" style="99" customWidth="1"/>
    <col min="5904" max="6144" width="8.08203125" style="99"/>
    <col min="6145" max="6145" width="2.4140625" style="99" customWidth="1"/>
    <col min="6146" max="6146" width="9.6640625" style="99" bestFit="1" customWidth="1"/>
    <col min="6147" max="6147" width="5.6640625" style="99" bestFit="1" customWidth="1"/>
    <col min="6148" max="6159" width="6.9140625" style="99" customWidth="1"/>
    <col min="6160" max="6400" width="8.08203125" style="99"/>
    <col min="6401" max="6401" width="2.4140625" style="99" customWidth="1"/>
    <col min="6402" max="6402" width="9.6640625" style="99" bestFit="1" customWidth="1"/>
    <col min="6403" max="6403" width="5.6640625" style="99" bestFit="1" customWidth="1"/>
    <col min="6404" max="6415" width="6.9140625" style="99" customWidth="1"/>
    <col min="6416" max="6656" width="8.08203125" style="99"/>
    <col min="6657" max="6657" width="2.4140625" style="99" customWidth="1"/>
    <col min="6658" max="6658" width="9.6640625" style="99" bestFit="1" customWidth="1"/>
    <col min="6659" max="6659" width="5.6640625" style="99" bestFit="1" customWidth="1"/>
    <col min="6660" max="6671" width="6.9140625" style="99" customWidth="1"/>
    <col min="6672" max="6912" width="8.08203125" style="99"/>
    <col min="6913" max="6913" width="2.4140625" style="99" customWidth="1"/>
    <col min="6914" max="6914" width="9.6640625" style="99" bestFit="1" customWidth="1"/>
    <col min="6915" max="6915" width="5.6640625" style="99" bestFit="1" customWidth="1"/>
    <col min="6916" max="6927" width="6.9140625" style="99" customWidth="1"/>
    <col min="6928" max="7168" width="8.08203125" style="99"/>
    <col min="7169" max="7169" width="2.4140625" style="99" customWidth="1"/>
    <col min="7170" max="7170" width="9.6640625" style="99" bestFit="1" customWidth="1"/>
    <col min="7171" max="7171" width="5.6640625" style="99" bestFit="1" customWidth="1"/>
    <col min="7172" max="7183" width="6.9140625" style="99" customWidth="1"/>
    <col min="7184" max="7424" width="8.08203125" style="99"/>
    <col min="7425" max="7425" width="2.4140625" style="99" customWidth="1"/>
    <col min="7426" max="7426" width="9.6640625" style="99" bestFit="1" customWidth="1"/>
    <col min="7427" max="7427" width="5.6640625" style="99" bestFit="1" customWidth="1"/>
    <col min="7428" max="7439" width="6.9140625" style="99" customWidth="1"/>
    <col min="7440" max="7680" width="8.08203125" style="99"/>
    <col min="7681" max="7681" width="2.4140625" style="99" customWidth="1"/>
    <col min="7682" max="7682" width="9.6640625" style="99" bestFit="1" customWidth="1"/>
    <col min="7683" max="7683" width="5.6640625" style="99" bestFit="1" customWidth="1"/>
    <col min="7684" max="7695" width="6.9140625" style="99" customWidth="1"/>
    <col min="7696" max="7936" width="8.08203125" style="99"/>
    <col min="7937" max="7937" width="2.4140625" style="99" customWidth="1"/>
    <col min="7938" max="7938" width="9.6640625" style="99" bestFit="1" customWidth="1"/>
    <col min="7939" max="7939" width="5.6640625" style="99" bestFit="1" customWidth="1"/>
    <col min="7940" max="7951" width="6.9140625" style="99" customWidth="1"/>
    <col min="7952" max="8192" width="8.08203125" style="99"/>
    <col min="8193" max="8193" width="2.4140625" style="99" customWidth="1"/>
    <col min="8194" max="8194" width="9.6640625" style="99" bestFit="1" customWidth="1"/>
    <col min="8195" max="8195" width="5.6640625" style="99" bestFit="1" customWidth="1"/>
    <col min="8196" max="8207" width="6.9140625" style="99" customWidth="1"/>
    <col min="8208" max="8448" width="8.08203125" style="99"/>
    <col min="8449" max="8449" width="2.4140625" style="99" customWidth="1"/>
    <col min="8450" max="8450" width="9.6640625" style="99" bestFit="1" customWidth="1"/>
    <col min="8451" max="8451" width="5.6640625" style="99" bestFit="1" customWidth="1"/>
    <col min="8452" max="8463" width="6.9140625" style="99" customWidth="1"/>
    <col min="8464" max="8704" width="8.08203125" style="99"/>
    <col min="8705" max="8705" width="2.4140625" style="99" customWidth="1"/>
    <col min="8706" max="8706" width="9.6640625" style="99" bestFit="1" customWidth="1"/>
    <col min="8707" max="8707" width="5.6640625" style="99" bestFit="1" customWidth="1"/>
    <col min="8708" max="8719" width="6.9140625" style="99" customWidth="1"/>
    <col min="8720" max="8960" width="8.08203125" style="99"/>
    <col min="8961" max="8961" width="2.4140625" style="99" customWidth="1"/>
    <col min="8962" max="8962" width="9.6640625" style="99" bestFit="1" customWidth="1"/>
    <col min="8963" max="8963" width="5.6640625" style="99" bestFit="1" customWidth="1"/>
    <col min="8964" max="8975" width="6.9140625" style="99" customWidth="1"/>
    <col min="8976" max="9216" width="8.08203125" style="99"/>
    <col min="9217" max="9217" width="2.4140625" style="99" customWidth="1"/>
    <col min="9218" max="9218" width="9.6640625" style="99" bestFit="1" customWidth="1"/>
    <col min="9219" max="9219" width="5.6640625" style="99" bestFit="1" customWidth="1"/>
    <col min="9220" max="9231" width="6.9140625" style="99" customWidth="1"/>
    <col min="9232" max="9472" width="8.08203125" style="99"/>
    <col min="9473" max="9473" width="2.4140625" style="99" customWidth="1"/>
    <col min="9474" max="9474" width="9.6640625" style="99" bestFit="1" customWidth="1"/>
    <col min="9475" max="9475" width="5.6640625" style="99" bestFit="1" customWidth="1"/>
    <col min="9476" max="9487" width="6.9140625" style="99" customWidth="1"/>
    <col min="9488" max="9728" width="8.08203125" style="99"/>
    <col min="9729" max="9729" width="2.4140625" style="99" customWidth="1"/>
    <col min="9730" max="9730" width="9.6640625" style="99" bestFit="1" customWidth="1"/>
    <col min="9731" max="9731" width="5.6640625" style="99" bestFit="1" customWidth="1"/>
    <col min="9732" max="9743" width="6.9140625" style="99" customWidth="1"/>
    <col min="9744" max="9984" width="8.08203125" style="99"/>
    <col min="9985" max="9985" width="2.4140625" style="99" customWidth="1"/>
    <col min="9986" max="9986" width="9.6640625" style="99" bestFit="1" customWidth="1"/>
    <col min="9987" max="9987" width="5.6640625" style="99" bestFit="1" customWidth="1"/>
    <col min="9988" max="9999" width="6.9140625" style="99" customWidth="1"/>
    <col min="10000" max="10240" width="8.08203125" style="99"/>
    <col min="10241" max="10241" width="2.4140625" style="99" customWidth="1"/>
    <col min="10242" max="10242" width="9.6640625" style="99" bestFit="1" customWidth="1"/>
    <col min="10243" max="10243" width="5.6640625" style="99" bestFit="1" customWidth="1"/>
    <col min="10244" max="10255" width="6.9140625" style="99" customWidth="1"/>
    <col min="10256" max="10496" width="8.08203125" style="99"/>
    <col min="10497" max="10497" width="2.4140625" style="99" customWidth="1"/>
    <col min="10498" max="10498" width="9.6640625" style="99" bestFit="1" customWidth="1"/>
    <col min="10499" max="10499" width="5.6640625" style="99" bestFit="1" customWidth="1"/>
    <col min="10500" max="10511" width="6.9140625" style="99" customWidth="1"/>
    <col min="10512" max="10752" width="8.08203125" style="99"/>
    <col min="10753" max="10753" width="2.4140625" style="99" customWidth="1"/>
    <col min="10754" max="10754" width="9.6640625" style="99" bestFit="1" customWidth="1"/>
    <col min="10755" max="10755" width="5.6640625" style="99" bestFit="1" customWidth="1"/>
    <col min="10756" max="10767" width="6.9140625" style="99" customWidth="1"/>
    <col min="10768" max="11008" width="8.08203125" style="99"/>
    <col min="11009" max="11009" width="2.4140625" style="99" customWidth="1"/>
    <col min="11010" max="11010" width="9.6640625" style="99" bestFit="1" customWidth="1"/>
    <col min="11011" max="11011" width="5.6640625" style="99" bestFit="1" customWidth="1"/>
    <col min="11012" max="11023" width="6.9140625" style="99" customWidth="1"/>
    <col min="11024" max="11264" width="8.08203125" style="99"/>
    <col min="11265" max="11265" width="2.4140625" style="99" customWidth="1"/>
    <col min="11266" max="11266" width="9.6640625" style="99" bestFit="1" customWidth="1"/>
    <col min="11267" max="11267" width="5.6640625" style="99" bestFit="1" customWidth="1"/>
    <col min="11268" max="11279" width="6.9140625" style="99" customWidth="1"/>
    <col min="11280" max="11520" width="8.08203125" style="99"/>
    <col min="11521" max="11521" width="2.4140625" style="99" customWidth="1"/>
    <col min="11522" max="11522" width="9.6640625" style="99" bestFit="1" customWidth="1"/>
    <col min="11523" max="11523" width="5.6640625" style="99" bestFit="1" customWidth="1"/>
    <col min="11524" max="11535" width="6.9140625" style="99" customWidth="1"/>
    <col min="11536" max="11776" width="8.08203125" style="99"/>
    <col min="11777" max="11777" width="2.4140625" style="99" customWidth="1"/>
    <col min="11778" max="11778" width="9.6640625" style="99" bestFit="1" customWidth="1"/>
    <col min="11779" max="11779" width="5.6640625" style="99" bestFit="1" customWidth="1"/>
    <col min="11780" max="11791" width="6.9140625" style="99" customWidth="1"/>
    <col min="11792" max="12032" width="8.08203125" style="99"/>
    <col min="12033" max="12033" width="2.4140625" style="99" customWidth="1"/>
    <col min="12034" max="12034" width="9.6640625" style="99" bestFit="1" customWidth="1"/>
    <col min="12035" max="12035" width="5.6640625" style="99" bestFit="1" customWidth="1"/>
    <col min="12036" max="12047" width="6.9140625" style="99" customWidth="1"/>
    <col min="12048" max="12288" width="8.08203125" style="99"/>
    <col min="12289" max="12289" width="2.4140625" style="99" customWidth="1"/>
    <col min="12290" max="12290" width="9.6640625" style="99" bestFit="1" customWidth="1"/>
    <col min="12291" max="12291" width="5.6640625" style="99" bestFit="1" customWidth="1"/>
    <col min="12292" max="12303" width="6.9140625" style="99" customWidth="1"/>
    <col min="12304" max="12544" width="8.08203125" style="99"/>
    <col min="12545" max="12545" width="2.4140625" style="99" customWidth="1"/>
    <col min="12546" max="12546" width="9.6640625" style="99" bestFit="1" customWidth="1"/>
    <col min="12547" max="12547" width="5.6640625" style="99" bestFit="1" customWidth="1"/>
    <col min="12548" max="12559" width="6.9140625" style="99" customWidth="1"/>
    <col min="12560" max="12800" width="8.08203125" style="99"/>
    <col min="12801" max="12801" width="2.4140625" style="99" customWidth="1"/>
    <col min="12802" max="12802" width="9.6640625" style="99" bestFit="1" customWidth="1"/>
    <col min="12803" max="12803" width="5.6640625" style="99" bestFit="1" customWidth="1"/>
    <col min="12804" max="12815" width="6.9140625" style="99" customWidth="1"/>
    <col min="12816" max="13056" width="8.08203125" style="99"/>
    <col min="13057" max="13057" width="2.4140625" style="99" customWidth="1"/>
    <col min="13058" max="13058" width="9.6640625" style="99" bestFit="1" customWidth="1"/>
    <col min="13059" max="13059" width="5.6640625" style="99" bestFit="1" customWidth="1"/>
    <col min="13060" max="13071" width="6.9140625" style="99" customWidth="1"/>
    <col min="13072" max="13312" width="8.08203125" style="99"/>
    <col min="13313" max="13313" width="2.4140625" style="99" customWidth="1"/>
    <col min="13314" max="13314" width="9.6640625" style="99" bestFit="1" customWidth="1"/>
    <col min="13315" max="13315" width="5.6640625" style="99" bestFit="1" customWidth="1"/>
    <col min="13316" max="13327" width="6.9140625" style="99" customWidth="1"/>
    <col min="13328" max="13568" width="8.08203125" style="99"/>
    <col min="13569" max="13569" width="2.4140625" style="99" customWidth="1"/>
    <col min="13570" max="13570" width="9.6640625" style="99" bestFit="1" customWidth="1"/>
    <col min="13571" max="13571" width="5.6640625" style="99" bestFit="1" customWidth="1"/>
    <col min="13572" max="13583" width="6.9140625" style="99" customWidth="1"/>
    <col min="13584" max="13824" width="8.08203125" style="99"/>
    <col min="13825" max="13825" width="2.4140625" style="99" customWidth="1"/>
    <col min="13826" max="13826" width="9.6640625" style="99" bestFit="1" customWidth="1"/>
    <col min="13827" max="13827" width="5.6640625" style="99" bestFit="1" customWidth="1"/>
    <col min="13828" max="13839" width="6.9140625" style="99" customWidth="1"/>
    <col min="13840" max="14080" width="8.08203125" style="99"/>
    <col min="14081" max="14081" width="2.4140625" style="99" customWidth="1"/>
    <col min="14082" max="14082" width="9.6640625" style="99" bestFit="1" customWidth="1"/>
    <col min="14083" max="14083" width="5.6640625" style="99" bestFit="1" customWidth="1"/>
    <col min="14084" max="14095" width="6.9140625" style="99" customWidth="1"/>
    <col min="14096" max="14336" width="8.08203125" style="99"/>
    <col min="14337" max="14337" width="2.4140625" style="99" customWidth="1"/>
    <col min="14338" max="14338" width="9.6640625" style="99" bestFit="1" customWidth="1"/>
    <col min="14339" max="14339" width="5.6640625" style="99" bestFit="1" customWidth="1"/>
    <col min="14340" max="14351" width="6.9140625" style="99" customWidth="1"/>
    <col min="14352" max="14592" width="8.08203125" style="99"/>
    <col min="14593" max="14593" width="2.4140625" style="99" customWidth="1"/>
    <col min="14594" max="14594" width="9.6640625" style="99" bestFit="1" customWidth="1"/>
    <col min="14595" max="14595" width="5.6640625" style="99" bestFit="1" customWidth="1"/>
    <col min="14596" max="14607" width="6.9140625" style="99" customWidth="1"/>
    <col min="14608" max="14848" width="8.08203125" style="99"/>
    <col min="14849" max="14849" width="2.4140625" style="99" customWidth="1"/>
    <col min="14850" max="14850" width="9.6640625" style="99" bestFit="1" customWidth="1"/>
    <col min="14851" max="14851" width="5.6640625" style="99" bestFit="1" customWidth="1"/>
    <col min="14852" max="14863" width="6.9140625" style="99" customWidth="1"/>
    <col min="14864" max="15104" width="8.08203125" style="99"/>
    <col min="15105" max="15105" width="2.4140625" style="99" customWidth="1"/>
    <col min="15106" max="15106" width="9.6640625" style="99" bestFit="1" customWidth="1"/>
    <col min="15107" max="15107" width="5.6640625" style="99" bestFit="1" customWidth="1"/>
    <col min="15108" max="15119" width="6.9140625" style="99" customWidth="1"/>
    <col min="15120" max="15360" width="8.08203125" style="99"/>
    <col min="15361" max="15361" width="2.4140625" style="99" customWidth="1"/>
    <col min="15362" max="15362" width="9.6640625" style="99" bestFit="1" customWidth="1"/>
    <col min="15363" max="15363" width="5.6640625" style="99" bestFit="1" customWidth="1"/>
    <col min="15364" max="15375" width="6.9140625" style="99" customWidth="1"/>
    <col min="15376" max="15616" width="8.08203125" style="99"/>
    <col min="15617" max="15617" width="2.4140625" style="99" customWidth="1"/>
    <col min="15618" max="15618" width="9.6640625" style="99" bestFit="1" customWidth="1"/>
    <col min="15619" max="15619" width="5.6640625" style="99" bestFit="1" customWidth="1"/>
    <col min="15620" max="15631" width="6.9140625" style="99" customWidth="1"/>
    <col min="15632" max="15872" width="8.08203125" style="99"/>
    <col min="15873" max="15873" width="2.4140625" style="99" customWidth="1"/>
    <col min="15874" max="15874" width="9.6640625" style="99" bestFit="1" customWidth="1"/>
    <col min="15875" max="15875" width="5.6640625" style="99" bestFit="1" customWidth="1"/>
    <col min="15876" max="15887" width="6.9140625" style="99" customWidth="1"/>
    <col min="15888" max="16128" width="8.08203125" style="99"/>
    <col min="16129" max="16129" width="2.4140625" style="99" customWidth="1"/>
    <col min="16130" max="16130" width="9.6640625" style="99" bestFit="1" customWidth="1"/>
    <col min="16131" max="16131" width="5.6640625" style="99" bestFit="1" customWidth="1"/>
    <col min="16132" max="16143" width="6.9140625" style="99" customWidth="1"/>
    <col min="16144" max="16384" width="8.08203125" style="99"/>
  </cols>
  <sheetData>
    <row r="1" spans="1:15" s="94" customFormat="1">
      <c r="A1" s="93" t="s">
        <v>609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 t="s">
        <v>326</v>
      </c>
    </row>
    <row r="2" spans="1:15">
      <c r="A2" s="97"/>
      <c r="B2" s="97"/>
      <c r="C2" s="97"/>
      <c r="D2" s="98" t="s">
        <v>172</v>
      </c>
      <c r="E2" s="98" t="s">
        <v>173</v>
      </c>
      <c r="F2" s="98" t="s">
        <v>174</v>
      </c>
      <c r="G2" s="98" t="s">
        <v>175</v>
      </c>
      <c r="H2" s="98" t="s">
        <v>176</v>
      </c>
      <c r="I2" s="98" t="s">
        <v>177</v>
      </c>
      <c r="J2" s="98" t="s">
        <v>178</v>
      </c>
      <c r="K2" s="98" t="s">
        <v>179</v>
      </c>
      <c r="L2" s="98" t="s">
        <v>180</v>
      </c>
      <c r="M2" s="98" t="s">
        <v>181</v>
      </c>
      <c r="N2" s="98" t="s">
        <v>182</v>
      </c>
      <c r="O2" s="98" t="s">
        <v>183</v>
      </c>
    </row>
    <row r="3" spans="1:15">
      <c r="A3" s="100"/>
      <c r="B3" s="100"/>
      <c r="C3" s="100"/>
      <c r="D3" s="101" t="s">
        <v>327</v>
      </c>
      <c r="E3" s="101" t="s">
        <v>328</v>
      </c>
      <c r="F3" s="101" t="s">
        <v>329</v>
      </c>
      <c r="G3" s="101" t="s">
        <v>330</v>
      </c>
      <c r="H3" s="101" t="s">
        <v>331</v>
      </c>
      <c r="I3" s="101" t="s">
        <v>332</v>
      </c>
      <c r="J3" s="101" t="s">
        <v>333</v>
      </c>
      <c r="K3" s="101" t="s">
        <v>334</v>
      </c>
      <c r="L3" s="101" t="s">
        <v>335</v>
      </c>
      <c r="M3" s="101" t="s">
        <v>336</v>
      </c>
      <c r="N3" s="101" t="s">
        <v>337</v>
      </c>
      <c r="O3" s="101" t="s">
        <v>338</v>
      </c>
    </row>
    <row r="4" spans="1:15">
      <c r="A4" s="102"/>
      <c r="B4" s="103" t="s">
        <v>226</v>
      </c>
      <c r="C4" s="103" t="s">
        <v>365</v>
      </c>
      <c r="D4" s="104">
        <v>975</v>
      </c>
      <c r="E4" s="105">
        <v>515</v>
      </c>
      <c r="F4" s="105">
        <v>579</v>
      </c>
      <c r="G4" s="105">
        <v>535</v>
      </c>
      <c r="H4" s="105">
        <v>428</v>
      </c>
      <c r="I4" s="105">
        <v>477</v>
      </c>
      <c r="J4" s="106">
        <v>807</v>
      </c>
      <c r="K4" s="106">
        <v>607</v>
      </c>
      <c r="L4" s="106">
        <v>205</v>
      </c>
      <c r="M4" s="107">
        <v>914</v>
      </c>
      <c r="N4" s="107">
        <v>382</v>
      </c>
      <c r="O4" s="107">
        <v>589</v>
      </c>
    </row>
    <row r="5" spans="1:15">
      <c r="A5" s="108" t="s">
        <v>358</v>
      </c>
      <c r="B5" s="109" t="s">
        <v>227</v>
      </c>
      <c r="C5" s="109" t="s">
        <v>366</v>
      </c>
      <c r="D5" s="105">
        <v>555923</v>
      </c>
      <c r="E5" s="105">
        <v>556438</v>
      </c>
      <c r="F5" s="105">
        <v>557017</v>
      </c>
      <c r="G5" s="105">
        <v>557552</v>
      </c>
      <c r="H5" s="105">
        <v>557980</v>
      </c>
      <c r="I5" s="105">
        <v>558457</v>
      </c>
      <c r="J5" s="106">
        <v>559264</v>
      </c>
      <c r="K5" s="106">
        <v>559871</v>
      </c>
      <c r="L5" s="106">
        <v>560076</v>
      </c>
      <c r="M5" s="107">
        <v>560990</v>
      </c>
      <c r="N5" s="107">
        <v>561372</v>
      </c>
      <c r="O5" s="107">
        <v>561961</v>
      </c>
    </row>
    <row r="6" spans="1:15">
      <c r="A6" s="108" t="s">
        <v>357</v>
      </c>
      <c r="B6" s="109" t="s">
        <v>228</v>
      </c>
      <c r="C6" s="109" t="s">
        <v>367</v>
      </c>
      <c r="D6" s="105">
        <v>488569</v>
      </c>
      <c r="E6" s="105">
        <v>487516</v>
      </c>
      <c r="F6" s="105">
        <v>487900</v>
      </c>
      <c r="G6" s="105">
        <v>486851</v>
      </c>
      <c r="H6" s="105">
        <v>486898</v>
      </c>
      <c r="I6" s="105">
        <v>489771</v>
      </c>
      <c r="J6" s="105">
        <v>488019</v>
      </c>
      <c r="K6" s="105">
        <v>487876</v>
      </c>
      <c r="L6" s="105">
        <v>486626</v>
      </c>
      <c r="M6" s="105">
        <v>495829</v>
      </c>
      <c r="N6" s="105">
        <v>504089</v>
      </c>
      <c r="O6" s="105">
        <v>508720</v>
      </c>
    </row>
    <row r="7" spans="1:15">
      <c r="A7" s="110"/>
      <c r="B7" s="111" t="s">
        <v>229</v>
      </c>
      <c r="C7" s="111" t="s">
        <v>368</v>
      </c>
      <c r="D7" s="112">
        <v>67354</v>
      </c>
      <c r="E7" s="112">
        <v>68922</v>
      </c>
      <c r="F7" s="112">
        <v>69117</v>
      </c>
      <c r="G7" s="112">
        <v>70701</v>
      </c>
      <c r="H7" s="112">
        <v>71082</v>
      </c>
      <c r="I7" s="112">
        <v>68686</v>
      </c>
      <c r="J7" s="112">
        <v>71245</v>
      </c>
      <c r="K7" s="112">
        <v>71995</v>
      </c>
      <c r="L7" s="112">
        <v>73450</v>
      </c>
      <c r="M7" s="112">
        <v>65161</v>
      </c>
      <c r="N7" s="112">
        <v>57283</v>
      </c>
      <c r="O7" s="112">
        <v>53241</v>
      </c>
    </row>
    <row r="8" spans="1:15">
      <c r="A8" s="102"/>
      <c r="B8" s="109" t="s">
        <v>226</v>
      </c>
      <c r="C8" s="103" t="s">
        <v>365</v>
      </c>
      <c r="D8" s="105">
        <v>1342</v>
      </c>
      <c r="E8" s="105">
        <v>365</v>
      </c>
      <c r="F8" s="105">
        <v>710</v>
      </c>
      <c r="G8" s="105">
        <v>554</v>
      </c>
      <c r="H8" s="105">
        <v>186</v>
      </c>
      <c r="I8" s="105">
        <v>110</v>
      </c>
      <c r="J8" s="106">
        <v>920</v>
      </c>
      <c r="K8" s="106">
        <v>628</v>
      </c>
      <c r="L8" s="106">
        <v>232</v>
      </c>
      <c r="M8" s="107">
        <v>664</v>
      </c>
      <c r="N8" s="107">
        <v>546</v>
      </c>
      <c r="O8" s="107">
        <v>521</v>
      </c>
    </row>
    <row r="9" spans="1:15">
      <c r="A9" s="108" t="s">
        <v>197</v>
      </c>
      <c r="B9" s="109" t="s">
        <v>227</v>
      </c>
      <c r="C9" s="109" t="s">
        <v>366</v>
      </c>
      <c r="D9" s="105">
        <v>563303</v>
      </c>
      <c r="E9" s="105">
        <v>563668</v>
      </c>
      <c r="F9" s="105">
        <v>564378</v>
      </c>
      <c r="G9" s="105">
        <v>564932</v>
      </c>
      <c r="H9" s="105">
        <v>565118</v>
      </c>
      <c r="I9" s="105">
        <v>565228</v>
      </c>
      <c r="J9" s="106">
        <v>566148</v>
      </c>
      <c r="K9" s="106">
        <v>566776</v>
      </c>
      <c r="L9" s="106">
        <v>567008</v>
      </c>
      <c r="M9" s="107">
        <v>567672</v>
      </c>
      <c r="N9" s="107">
        <v>568218</v>
      </c>
      <c r="O9" s="107">
        <v>568739</v>
      </c>
    </row>
    <row r="10" spans="1:15">
      <c r="A10" s="108" t="s">
        <v>359</v>
      </c>
      <c r="B10" s="109" t="s">
        <v>228</v>
      </c>
      <c r="C10" s="109" t="s">
        <v>367</v>
      </c>
      <c r="D10" s="105">
        <v>501170</v>
      </c>
      <c r="E10" s="105">
        <v>499149</v>
      </c>
      <c r="F10" s="105">
        <v>500045</v>
      </c>
      <c r="G10" s="105">
        <v>496856</v>
      </c>
      <c r="H10" s="105">
        <v>496033</v>
      </c>
      <c r="I10" s="105">
        <v>499143</v>
      </c>
      <c r="J10" s="106">
        <v>495379</v>
      </c>
      <c r="K10" s="106">
        <v>495431</v>
      </c>
      <c r="L10" s="106">
        <v>493144</v>
      </c>
      <c r="M10" s="107">
        <v>501873</v>
      </c>
      <c r="N10" s="107">
        <v>512410</v>
      </c>
      <c r="O10" s="107">
        <v>521298</v>
      </c>
    </row>
    <row r="11" spans="1:15">
      <c r="A11" s="110"/>
      <c r="B11" s="111" t="s">
        <v>229</v>
      </c>
      <c r="C11" s="111" t="s">
        <v>368</v>
      </c>
      <c r="D11" s="112">
        <v>62133</v>
      </c>
      <c r="E11" s="112">
        <v>64519</v>
      </c>
      <c r="F11" s="112">
        <v>64333</v>
      </c>
      <c r="G11" s="112">
        <v>68076</v>
      </c>
      <c r="H11" s="112">
        <v>69085</v>
      </c>
      <c r="I11" s="112">
        <v>66085</v>
      </c>
      <c r="J11" s="113">
        <v>70769</v>
      </c>
      <c r="K11" s="113">
        <v>71345</v>
      </c>
      <c r="L11" s="113">
        <v>73864</v>
      </c>
      <c r="M11" s="114">
        <v>65799</v>
      </c>
      <c r="N11" s="114">
        <v>55808</v>
      </c>
      <c r="O11" s="114">
        <v>47441</v>
      </c>
    </row>
    <row r="12" spans="1:15">
      <c r="A12" s="102"/>
      <c r="B12" s="109" t="s">
        <v>226</v>
      </c>
      <c r="C12" s="103" t="s">
        <v>365</v>
      </c>
      <c r="D12" s="105">
        <v>1066</v>
      </c>
      <c r="E12" s="105">
        <v>387</v>
      </c>
      <c r="F12" s="105">
        <v>650</v>
      </c>
      <c r="G12" s="105">
        <v>-486</v>
      </c>
      <c r="H12" s="105">
        <v>502</v>
      </c>
      <c r="I12" s="105">
        <v>-56</v>
      </c>
      <c r="J12" s="106">
        <v>-2295</v>
      </c>
      <c r="K12" s="106">
        <v>510</v>
      </c>
      <c r="L12" s="106">
        <v>272</v>
      </c>
      <c r="M12" s="107">
        <v>281</v>
      </c>
      <c r="N12" s="107">
        <v>452</v>
      </c>
      <c r="O12" s="107">
        <v>650</v>
      </c>
    </row>
    <row r="13" spans="1:15">
      <c r="A13" s="108" t="s">
        <v>198</v>
      </c>
      <c r="B13" s="109" t="s">
        <v>227</v>
      </c>
      <c r="C13" s="109" t="s">
        <v>366</v>
      </c>
      <c r="D13" s="105">
        <v>569805</v>
      </c>
      <c r="E13" s="105">
        <v>570192</v>
      </c>
      <c r="F13" s="105">
        <v>570842</v>
      </c>
      <c r="G13" s="105">
        <v>570356</v>
      </c>
      <c r="H13" s="105">
        <v>570858</v>
      </c>
      <c r="I13" s="105">
        <v>570802</v>
      </c>
      <c r="J13" s="106">
        <v>568507</v>
      </c>
      <c r="K13" s="106">
        <v>569017</v>
      </c>
      <c r="L13" s="106">
        <v>569289</v>
      </c>
      <c r="M13" s="107">
        <v>569570</v>
      </c>
      <c r="N13" s="107">
        <v>570022</v>
      </c>
      <c r="O13" s="107">
        <v>570672</v>
      </c>
    </row>
    <row r="14" spans="1:15">
      <c r="A14" s="108" t="s">
        <v>360</v>
      </c>
      <c r="B14" s="109" t="s">
        <v>228</v>
      </c>
      <c r="C14" s="109" t="s">
        <v>367</v>
      </c>
      <c r="D14" s="105">
        <v>515747</v>
      </c>
      <c r="E14" s="105">
        <v>514794</v>
      </c>
      <c r="F14" s="105">
        <v>516886</v>
      </c>
      <c r="G14" s="105">
        <v>511873</v>
      </c>
      <c r="H14" s="105">
        <v>513074</v>
      </c>
      <c r="I14" s="105">
        <v>514946</v>
      </c>
      <c r="J14" s="106">
        <v>510141</v>
      </c>
      <c r="K14" s="106">
        <v>510348</v>
      </c>
      <c r="L14" s="106">
        <v>509172</v>
      </c>
      <c r="M14" s="107">
        <v>517348</v>
      </c>
      <c r="N14" s="107">
        <v>526863</v>
      </c>
      <c r="O14" s="107">
        <v>534847</v>
      </c>
    </row>
    <row r="15" spans="1:15">
      <c r="A15" s="110"/>
      <c r="B15" s="111" t="s">
        <v>229</v>
      </c>
      <c r="C15" s="111" t="s">
        <v>368</v>
      </c>
      <c r="D15" s="112">
        <v>54058</v>
      </c>
      <c r="E15" s="112">
        <v>55398</v>
      </c>
      <c r="F15" s="112">
        <v>53956</v>
      </c>
      <c r="G15" s="112">
        <v>58483</v>
      </c>
      <c r="H15" s="112">
        <v>57784</v>
      </c>
      <c r="I15" s="112">
        <v>55856</v>
      </c>
      <c r="J15" s="113">
        <v>58366</v>
      </c>
      <c r="K15" s="113">
        <v>58669</v>
      </c>
      <c r="L15" s="113">
        <v>60117</v>
      </c>
      <c r="M15" s="114">
        <v>52222</v>
      </c>
      <c r="N15" s="114">
        <v>43159</v>
      </c>
      <c r="O15" s="114">
        <v>35825</v>
      </c>
    </row>
    <row r="16" spans="1:15">
      <c r="A16" s="102"/>
      <c r="B16" s="109" t="s">
        <v>226</v>
      </c>
      <c r="C16" s="103" t="s">
        <v>365</v>
      </c>
      <c r="D16" s="105">
        <v>659</v>
      </c>
      <c r="E16" s="105">
        <v>219</v>
      </c>
      <c r="F16" s="105">
        <v>377</v>
      </c>
      <c r="G16" s="105">
        <v>669</v>
      </c>
      <c r="H16" s="105">
        <v>243</v>
      </c>
      <c r="I16" s="105">
        <v>133</v>
      </c>
      <c r="J16" s="106">
        <v>346</v>
      </c>
      <c r="K16" s="106">
        <v>195</v>
      </c>
      <c r="L16" s="106">
        <v>158</v>
      </c>
      <c r="M16" s="107">
        <v>173</v>
      </c>
      <c r="N16" s="107">
        <v>473</v>
      </c>
      <c r="O16" s="107">
        <v>481</v>
      </c>
    </row>
    <row r="17" spans="1:15">
      <c r="A17" s="108" t="s">
        <v>199</v>
      </c>
      <c r="B17" s="109" t="s">
        <v>227</v>
      </c>
      <c r="C17" s="109" t="s">
        <v>366</v>
      </c>
      <c r="D17" s="105">
        <v>571331</v>
      </c>
      <c r="E17" s="105">
        <v>571550</v>
      </c>
      <c r="F17" s="105">
        <v>571927</v>
      </c>
      <c r="G17" s="105">
        <v>572596</v>
      </c>
      <c r="H17" s="105">
        <v>572839</v>
      </c>
      <c r="I17" s="105">
        <v>572972</v>
      </c>
      <c r="J17" s="106">
        <v>573318</v>
      </c>
      <c r="K17" s="106">
        <v>573513</v>
      </c>
      <c r="L17" s="106">
        <v>573671</v>
      </c>
      <c r="M17" s="107">
        <v>573844</v>
      </c>
      <c r="N17" s="107">
        <v>574317</v>
      </c>
      <c r="O17" s="107">
        <v>574798</v>
      </c>
    </row>
    <row r="18" spans="1:15">
      <c r="A18" s="108" t="s">
        <v>361</v>
      </c>
      <c r="B18" s="109" t="s">
        <v>228</v>
      </c>
      <c r="C18" s="109" t="s">
        <v>367</v>
      </c>
      <c r="D18" s="105">
        <v>530296</v>
      </c>
      <c r="E18" s="105">
        <v>530183</v>
      </c>
      <c r="F18" s="105">
        <v>526738</v>
      </c>
      <c r="G18" s="105">
        <v>517905</v>
      </c>
      <c r="H18" s="105">
        <v>512156</v>
      </c>
      <c r="I18" s="105">
        <v>506511</v>
      </c>
      <c r="J18" s="106">
        <v>500156</v>
      </c>
      <c r="K18" s="106">
        <v>495408</v>
      </c>
      <c r="L18" s="106">
        <v>489100</v>
      </c>
      <c r="M18" s="107">
        <v>489930</v>
      </c>
      <c r="N18" s="107">
        <v>491460</v>
      </c>
      <c r="O18" s="107">
        <v>484718</v>
      </c>
    </row>
    <row r="19" spans="1:15">
      <c r="A19" s="110"/>
      <c r="B19" s="111" t="s">
        <v>229</v>
      </c>
      <c r="C19" s="111" t="s">
        <v>368</v>
      </c>
      <c r="D19" s="112">
        <v>41035</v>
      </c>
      <c r="E19" s="112">
        <v>41367</v>
      </c>
      <c r="F19" s="112">
        <v>45189</v>
      </c>
      <c r="G19" s="112">
        <v>54691</v>
      </c>
      <c r="H19" s="112">
        <v>60683</v>
      </c>
      <c r="I19" s="112">
        <v>66461</v>
      </c>
      <c r="J19" s="113">
        <v>73162</v>
      </c>
      <c r="K19" s="113">
        <v>78105</v>
      </c>
      <c r="L19" s="113">
        <v>84571</v>
      </c>
      <c r="M19" s="114">
        <v>83914</v>
      </c>
      <c r="N19" s="114">
        <v>82857</v>
      </c>
      <c r="O19" s="114">
        <v>90080</v>
      </c>
    </row>
    <row r="20" spans="1:15">
      <c r="A20" s="102"/>
      <c r="B20" s="109" t="s">
        <v>226</v>
      </c>
      <c r="C20" s="103" t="s">
        <v>365</v>
      </c>
      <c r="D20" s="105">
        <v>65</v>
      </c>
      <c r="E20" s="105">
        <v>255</v>
      </c>
      <c r="F20" s="105">
        <v>78</v>
      </c>
      <c r="G20" s="105">
        <v>343</v>
      </c>
      <c r="H20" s="105">
        <v>187</v>
      </c>
      <c r="I20" s="105">
        <v>54</v>
      </c>
      <c r="J20" s="106">
        <v>-72</v>
      </c>
      <c r="K20" s="106">
        <v>69</v>
      </c>
      <c r="L20" s="106">
        <v>-36</v>
      </c>
      <c r="M20" s="107">
        <v>-1</v>
      </c>
      <c r="N20" s="107">
        <v>80</v>
      </c>
      <c r="O20" s="107">
        <v>-22</v>
      </c>
    </row>
    <row r="21" spans="1:15">
      <c r="A21" s="108" t="s">
        <v>200</v>
      </c>
      <c r="B21" s="109" t="s">
        <v>227</v>
      </c>
      <c r="C21" s="109" t="s">
        <v>366</v>
      </c>
      <c r="D21" s="105">
        <v>574863</v>
      </c>
      <c r="E21" s="105">
        <v>575118</v>
      </c>
      <c r="F21" s="105">
        <v>575196</v>
      </c>
      <c r="G21" s="105">
        <v>575539</v>
      </c>
      <c r="H21" s="105">
        <v>575726</v>
      </c>
      <c r="I21" s="105">
        <v>575780</v>
      </c>
      <c r="J21" s="106">
        <v>575708</v>
      </c>
      <c r="K21" s="106">
        <v>575777</v>
      </c>
      <c r="L21" s="106">
        <v>575741</v>
      </c>
      <c r="M21" s="107">
        <v>575740</v>
      </c>
      <c r="N21" s="107">
        <v>575820</v>
      </c>
      <c r="O21" s="107">
        <v>575798</v>
      </c>
    </row>
    <row r="22" spans="1:15">
      <c r="A22" s="108" t="s">
        <v>362</v>
      </c>
      <c r="B22" s="109" t="s">
        <v>228</v>
      </c>
      <c r="C22" s="109" t="s">
        <v>367</v>
      </c>
      <c r="D22" s="105">
        <v>473412</v>
      </c>
      <c r="E22" s="105">
        <v>471316</v>
      </c>
      <c r="F22" s="105">
        <v>468225</v>
      </c>
      <c r="G22" s="105">
        <v>464326</v>
      </c>
      <c r="H22" s="105">
        <v>461787</v>
      </c>
      <c r="I22" s="105">
        <v>461031</v>
      </c>
      <c r="J22" s="106">
        <v>457644</v>
      </c>
      <c r="K22" s="106">
        <v>456057</v>
      </c>
      <c r="L22" s="106">
        <v>454292</v>
      </c>
      <c r="M22" s="107">
        <v>461683</v>
      </c>
      <c r="N22" s="107">
        <v>471109</v>
      </c>
      <c r="O22" s="107">
        <v>478295</v>
      </c>
    </row>
    <row r="23" spans="1:15">
      <c r="A23" s="110"/>
      <c r="B23" s="111" t="s">
        <v>229</v>
      </c>
      <c r="C23" s="111" t="s">
        <v>368</v>
      </c>
      <c r="D23" s="112">
        <v>101451</v>
      </c>
      <c r="E23" s="112">
        <v>103802</v>
      </c>
      <c r="F23" s="112">
        <v>106971</v>
      </c>
      <c r="G23" s="112">
        <v>111213</v>
      </c>
      <c r="H23" s="112">
        <v>113939</v>
      </c>
      <c r="I23" s="112">
        <v>114749</v>
      </c>
      <c r="J23" s="113">
        <v>118064</v>
      </c>
      <c r="K23" s="113">
        <v>119720</v>
      </c>
      <c r="L23" s="113">
        <v>121449</v>
      </c>
      <c r="M23" s="114">
        <v>114057</v>
      </c>
      <c r="N23" s="114">
        <v>104711</v>
      </c>
      <c r="O23" s="114">
        <v>97503</v>
      </c>
    </row>
    <row r="24" spans="1:15">
      <c r="A24" s="102"/>
      <c r="B24" s="109" t="s">
        <v>226</v>
      </c>
      <c r="C24" s="103" t="s">
        <v>365</v>
      </c>
      <c r="D24" s="105">
        <v>-21</v>
      </c>
      <c r="E24" s="105">
        <v>-1041</v>
      </c>
      <c r="F24" s="105">
        <v>59</v>
      </c>
      <c r="G24" s="105">
        <v>48</v>
      </c>
      <c r="H24" s="105">
        <v>3</v>
      </c>
      <c r="I24" s="105">
        <v>-394</v>
      </c>
      <c r="J24" s="106">
        <v>-65</v>
      </c>
      <c r="K24" s="106">
        <v>-168</v>
      </c>
      <c r="L24" s="106">
        <v>-136</v>
      </c>
      <c r="M24" s="107">
        <v>-15</v>
      </c>
      <c r="N24" s="107">
        <v>-183</v>
      </c>
      <c r="O24" s="107">
        <v>-212</v>
      </c>
    </row>
    <row r="25" spans="1:15">
      <c r="A25" s="108" t="s">
        <v>201</v>
      </c>
      <c r="B25" s="109" t="s">
        <v>227</v>
      </c>
      <c r="C25" s="109" t="s">
        <v>366</v>
      </c>
      <c r="D25" s="105">
        <v>575777</v>
      </c>
      <c r="E25" s="105">
        <v>574736</v>
      </c>
      <c r="F25" s="105">
        <v>574795</v>
      </c>
      <c r="G25" s="105">
        <v>574843</v>
      </c>
      <c r="H25" s="105">
        <v>574846</v>
      </c>
      <c r="I25" s="105">
        <v>574452</v>
      </c>
      <c r="J25" s="106">
        <v>574387</v>
      </c>
      <c r="K25" s="106">
        <v>574219</v>
      </c>
      <c r="L25" s="106">
        <v>574083</v>
      </c>
      <c r="M25" s="107">
        <v>574068</v>
      </c>
      <c r="N25" s="107">
        <v>573885</v>
      </c>
      <c r="O25" s="107">
        <v>573673</v>
      </c>
    </row>
    <row r="26" spans="1:15">
      <c r="A26" s="108" t="s">
        <v>363</v>
      </c>
      <c r="B26" s="109" t="s">
        <v>228</v>
      </c>
      <c r="C26" s="109" t="s">
        <v>367</v>
      </c>
      <c r="D26" s="105">
        <v>468669</v>
      </c>
      <c r="E26" s="105">
        <v>459245</v>
      </c>
      <c r="F26" s="105">
        <v>456540</v>
      </c>
      <c r="G26" s="105">
        <v>451595</v>
      </c>
      <c r="H26" s="105">
        <v>449414</v>
      </c>
      <c r="I26" s="105">
        <v>448597</v>
      </c>
      <c r="J26" s="106">
        <v>444916</v>
      </c>
      <c r="K26" s="106">
        <v>442692</v>
      </c>
      <c r="L26" s="106">
        <v>442456</v>
      </c>
      <c r="M26" s="107">
        <v>448677</v>
      </c>
      <c r="N26" s="107">
        <v>456803</v>
      </c>
      <c r="O26" s="107">
        <v>468803</v>
      </c>
    </row>
    <row r="27" spans="1:15">
      <c r="A27" s="110"/>
      <c r="B27" s="111" t="s">
        <v>229</v>
      </c>
      <c r="C27" s="111" t="s">
        <v>368</v>
      </c>
      <c r="D27" s="112">
        <v>107108</v>
      </c>
      <c r="E27" s="112">
        <v>115491</v>
      </c>
      <c r="F27" s="112">
        <v>118255</v>
      </c>
      <c r="G27" s="112">
        <v>123248</v>
      </c>
      <c r="H27" s="112">
        <v>125432</v>
      </c>
      <c r="I27" s="112">
        <v>125855</v>
      </c>
      <c r="J27" s="113">
        <v>129471</v>
      </c>
      <c r="K27" s="113">
        <v>131527</v>
      </c>
      <c r="L27" s="113">
        <v>131627</v>
      </c>
      <c r="M27" s="114">
        <v>125391</v>
      </c>
      <c r="N27" s="114">
        <v>117082</v>
      </c>
      <c r="O27" s="114">
        <v>104870</v>
      </c>
    </row>
    <row r="28" spans="1:15">
      <c r="A28" s="102"/>
      <c r="B28" s="109" t="s">
        <v>226</v>
      </c>
      <c r="C28" s="103" t="s">
        <v>365</v>
      </c>
      <c r="D28" s="105">
        <v>-192</v>
      </c>
      <c r="E28" s="105">
        <v>-356</v>
      </c>
      <c r="F28" s="105">
        <v>-80</v>
      </c>
      <c r="G28" s="105">
        <v>-130</v>
      </c>
      <c r="H28" s="105">
        <v>-78</v>
      </c>
      <c r="I28" s="105">
        <v>-165</v>
      </c>
      <c r="J28" s="106">
        <v>-339</v>
      </c>
      <c r="K28" s="106">
        <v>-236</v>
      </c>
      <c r="L28" s="106">
        <v>-415</v>
      </c>
      <c r="M28" s="107">
        <v>-376</v>
      </c>
      <c r="N28" s="107">
        <v>-2305</v>
      </c>
      <c r="O28" s="107">
        <v>-1687</v>
      </c>
    </row>
    <row r="29" spans="1:15">
      <c r="A29" s="108" t="s">
        <v>202</v>
      </c>
      <c r="B29" s="109" t="s">
        <v>227</v>
      </c>
      <c r="C29" s="109" t="s">
        <v>366</v>
      </c>
      <c r="D29" s="105">
        <v>573481</v>
      </c>
      <c r="E29" s="105">
        <v>573125</v>
      </c>
      <c r="F29" s="105">
        <v>573045</v>
      </c>
      <c r="G29" s="105">
        <v>572915</v>
      </c>
      <c r="H29" s="105">
        <v>572837</v>
      </c>
      <c r="I29" s="105">
        <v>572672</v>
      </c>
      <c r="J29" s="106">
        <v>572333</v>
      </c>
      <c r="K29" s="106">
        <v>572097</v>
      </c>
      <c r="L29" s="106">
        <v>571682</v>
      </c>
      <c r="M29" s="107">
        <v>571306</v>
      </c>
      <c r="N29" s="107">
        <v>569001</v>
      </c>
      <c r="O29" s="107">
        <v>567314</v>
      </c>
    </row>
    <row r="30" spans="1:15">
      <c r="A30" s="108" t="s">
        <v>364</v>
      </c>
      <c r="B30" s="109" t="s">
        <v>228</v>
      </c>
      <c r="C30" s="109" t="s">
        <v>367</v>
      </c>
      <c r="D30" s="105">
        <v>462539</v>
      </c>
      <c r="E30" s="105">
        <v>460323</v>
      </c>
      <c r="F30" s="105">
        <v>463672</v>
      </c>
      <c r="G30" s="105">
        <v>461733</v>
      </c>
      <c r="H30" s="105">
        <v>461284</v>
      </c>
      <c r="I30" s="105">
        <v>464627</v>
      </c>
      <c r="J30" s="106">
        <v>461872</v>
      </c>
      <c r="K30" s="106">
        <v>460969</v>
      </c>
      <c r="L30" s="106">
        <v>459899</v>
      </c>
      <c r="M30" s="107">
        <v>463561</v>
      </c>
      <c r="N30" s="107">
        <v>470105</v>
      </c>
      <c r="O30" s="107">
        <v>482788</v>
      </c>
    </row>
    <row r="31" spans="1:15">
      <c r="A31" s="110"/>
      <c r="B31" s="111" t="s">
        <v>229</v>
      </c>
      <c r="C31" s="111" t="s">
        <v>368</v>
      </c>
      <c r="D31" s="112">
        <v>110942</v>
      </c>
      <c r="E31" s="112">
        <v>112802</v>
      </c>
      <c r="F31" s="112">
        <v>109373</v>
      </c>
      <c r="G31" s="112">
        <v>111182</v>
      </c>
      <c r="H31" s="112">
        <v>111553</v>
      </c>
      <c r="I31" s="112">
        <v>108045</v>
      </c>
      <c r="J31" s="113">
        <v>110461</v>
      </c>
      <c r="K31" s="113">
        <v>111128</v>
      </c>
      <c r="L31" s="113">
        <v>111783</v>
      </c>
      <c r="M31" s="114">
        <v>107745</v>
      </c>
      <c r="N31" s="114">
        <v>98896</v>
      </c>
      <c r="O31" s="114">
        <v>84526</v>
      </c>
    </row>
    <row r="32" spans="1:15">
      <c r="A32" s="211"/>
      <c r="B32" s="212" t="s">
        <v>226</v>
      </c>
      <c r="C32" s="213" t="s">
        <v>365</v>
      </c>
      <c r="D32" s="214">
        <v>-444</v>
      </c>
      <c r="E32" s="214">
        <v>-350</v>
      </c>
      <c r="F32" s="214">
        <v>-809</v>
      </c>
      <c r="G32" s="214">
        <v>-609</v>
      </c>
      <c r="H32" s="214">
        <v>-513</v>
      </c>
      <c r="I32" s="214">
        <v>-534</v>
      </c>
      <c r="J32" s="106">
        <v>-724</v>
      </c>
      <c r="K32" s="106">
        <v>-502</v>
      </c>
      <c r="L32" s="106">
        <v>-346</v>
      </c>
      <c r="M32" s="106">
        <v>-528</v>
      </c>
      <c r="N32" s="106">
        <v>-452</v>
      </c>
      <c r="O32" s="106">
        <v>-272</v>
      </c>
    </row>
    <row r="33" spans="1:15">
      <c r="A33" s="215" t="s">
        <v>230</v>
      </c>
      <c r="B33" s="212" t="s">
        <v>227</v>
      </c>
      <c r="C33" s="212" t="s">
        <v>366</v>
      </c>
      <c r="D33" s="214">
        <v>566870</v>
      </c>
      <c r="E33" s="214">
        <v>566520</v>
      </c>
      <c r="F33" s="214">
        <v>565711</v>
      </c>
      <c r="G33" s="214">
        <v>565102</v>
      </c>
      <c r="H33" s="214">
        <v>564589</v>
      </c>
      <c r="I33" s="214">
        <v>564055</v>
      </c>
      <c r="J33" s="106">
        <v>563331</v>
      </c>
      <c r="K33" s="106">
        <v>562829</v>
      </c>
      <c r="L33" s="106">
        <v>562483</v>
      </c>
      <c r="M33" s="106">
        <v>561955</v>
      </c>
      <c r="N33" s="106">
        <v>561503</v>
      </c>
      <c r="O33" s="106">
        <v>561231</v>
      </c>
    </row>
    <row r="34" spans="1:15">
      <c r="A34" s="215" t="s">
        <v>318</v>
      </c>
      <c r="B34" s="212" t="s">
        <v>228</v>
      </c>
      <c r="C34" s="212" t="s">
        <v>367</v>
      </c>
      <c r="D34" s="214">
        <v>478671</v>
      </c>
      <c r="E34" s="214">
        <v>475173</v>
      </c>
      <c r="F34" s="214">
        <v>476658</v>
      </c>
      <c r="G34" s="214">
        <v>472162</v>
      </c>
      <c r="H34" s="214">
        <v>470468</v>
      </c>
      <c r="I34" s="214">
        <v>473827</v>
      </c>
      <c r="J34" s="106">
        <v>472048</v>
      </c>
      <c r="K34" s="106">
        <v>472297</v>
      </c>
      <c r="L34" s="106">
        <v>472915</v>
      </c>
      <c r="M34" s="106">
        <v>478932</v>
      </c>
      <c r="N34" s="106">
        <v>486332</v>
      </c>
      <c r="O34" s="106">
        <v>498559</v>
      </c>
    </row>
    <row r="35" spans="1:15">
      <c r="A35" s="216"/>
      <c r="B35" s="217" t="s">
        <v>229</v>
      </c>
      <c r="C35" s="217" t="s">
        <v>368</v>
      </c>
      <c r="D35" s="218">
        <v>88199</v>
      </c>
      <c r="E35" s="218">
        <v>91347</v>
      </c>
      <c r="F35" s="218">
        <v>89053</v>
      </c>
      <c r="G35" s="218">
        <v>92940</v>
      </c>
      <c r="H35" s="218">
        <v>94121</v>
      </c>
      <c r="I35" s="218">
        <v>90228</v>
      </c>
      <c r="J35" s="113">
        <v>91283</v>
      </c>
      <c r="K35" s="113">
        <v>90532</v>
      </c>
      <c r="L35" s="113">
        <v>89568</v>
      </c>
      <c r="M35" s="113">
        <v>83023</v>
      </c>
      <c r="N35" s="113">
        <v>75171</v>
      </c>
      <c r="O35" s="113">
        <v>62672</v>
      </c>
    </row>
    <row r="36" spans="1:15">
      <c r="A36" s="211"/>
      <c r="B36" s="212" t="s">
        <v>226</v>
      </c>
      <c r="C36" s="213" t="s">
        <v>365</v>
      </c>
      <c r="D36" s="214">
        <v>-434</v>
      </c>
      <c r="E36" s="214">
        <v>-401</v>
      </c>
      <c r="F36" s="214">
        <v>-394</v>
      </c>
      <c r="G36" s="214">
        <v>-441</v>
      </c>
      <c r="H36" s="214">
        <v>-478</v>
      </c>
      <c r="I36" s="214">
        <v>-633</v>
      </c>
      <c r="J36" s="106">
        <v>-871</v>
      </c>
      <c r="K36" s="106">
        <v>-533</v>
      </c>
      <c r="L36" s="106">
        <v>-577</v>
      </c>
      <c r="M36" s="106">
        <v>-662</v>
      </c>
      <c r="N36" s="106">
        <v>-764</v>
      </c>
      <c r="O36" s="106">
        <v>-670</v>
      </c>
    </row>
    <row r="37" spans="1:15">
      <c r="A37" s="215" t="s">
        <v>631</v>
      </c>
      <c r="B37" s="212" t="s">
        <v>227</v>
      </c>
      <c r="C37" s="212" t="s">
        <v>366</v>
      </c>
      <c r="D37" s="214">
        <v>560797</v>
      </c>
      <c r="E37" s="214">
        <v>560396</v>
      </c>
      <c r="F37" s="214">
        <v>560002</v>
      </c>
      <c r="G37" s="214">
        <v>559561</v>
      </c>
      <c r="H37" s="214">
        <v>559083</v>
      </c>
      <c r="I37" s="214">
        <v>558450</v>
      </c>
      <c r="J37" s="106">
        <v>557579</v>
      </c>
      <c r="K37" s="106">
        <v>557046</v>
      </c>
      <c r="L37" s="106">
        <v>556469</v>
      </c>
      <c r="M37" s="106">
        <v>555807</v>
      </c>
      <c r="N37" s="106">
        <v>555043</v>
      </c>
      <c r="O37" s="106">
        <v>554373</v>
      </c>
    </row>
    <row r="38" spans="1:15">
      <c r="A38" s="215" t="s">
        <v>625</v>
      </c>
      <c r="B38" s="212" t="s">
        <v>228</v>
      </c>
      <c r="C38" s="212" t="s">
        <v>367</v>
      </c>
      <c r="D38" s="214">
        <v>490463</v>
      </c>
      <c r="E38" s="214">
        <v>486528</v>
      </c>
      <c r="F38" s="214">
        <v>486194</v>
      </c>
      <c r="G38" s="214">
        <v>480412</v>
      </c>
      <c r="H38" s="214">
        <v>477427</v>
      </c>
      <c r="I38" s="214">
        <v>478148</v>
      </c>
      <c r="J38" s="106">
        <v>474346</v>
      </c>
      <c r="K38" s="106">
        <v>472414</v>
      </c>
      <c r="L38" s="106">
        <v>469967</v>
      </c>
      <c r="M38" s="106">
        <v>472449</v>
      </c>
      <c r="N38" s="106">
        <v>480648</v>
      </c>
      <c r="O38" s="106">
        <v>488012</v>
      </c>
    </row>
    <row r="39" spans="1:15">
      <c r="A39" s="216"/>
      <c r="B39" s="217" t="s">
        <v>229</v>
      </c>
      <c r="C39" s="217" t="s">
        <v>368</v>
      </c>
      <c r="D39" s="218">
        <v>70334</v>
      </c>
      <c r="E39" s="218">
        <v>73868</v>
      </c>
      <c r="F39" s="218">
        <v>73808</v>
      </c>
      <c r="G39" s="218">
        <v>79149</v>
      </c>
      <c r="H39" s="218">
        <v>81656</v>
      </c>
      <c r="I39" s="218">
        <v>80302</v>
      </c>
      <c r="J39" s="113">
        <v>83233</v>
      </c>
      <c r="K39" s="113">
        <v>84632</v>
      </c>
      <c r="L39" s="113">
        <v>86502</v>
      </c>
      <c r="M39" s="113">
        <v>83358</v>
      </c>
      <c r="N39" s="113">
        <v>74395</v>
      </c>
      <c r="O39" s="113">
        <v>66361</v>
      </c>
    </row>
    <row r="40" spans="1:15">
      <c r="A40" s="211"/>
      <c r="B40" s="212" t="s">
        <v>226</v>
      </c>
      <c r="C40" s="213" t="s">
        <v>365</v>
      </c>
      <c r="D40" s="214">
        <v>-1356</v>
      </c>
      <c r="E40" s="214"/>
      <c r="F40" s="214"/>
      <c r="G40" s="214"/>
      <c r="H40" s="214"/>
      <c r="I40" s="214"/>
      <c r="J40" s="106"/>
      <c r="K40" s="106"/>
      <c r="L40" s="106"/>
      <c r="M40" s="106"/>
      <c r="N40" s="106"/>
      <c r="O40" s="106" t="s">
        <v>807</v>
      </c>
    </row>
    <row r="41" spans="1:15">
      <c r="A41" s="215" t="s">
        <v>794</v>
      </c>
      <c r="B41" s="212" t="s">
        <v>227</v>
      </c>
      <c r="C41" s="212" t="s">
        <v>366</v>
      </c>
      <c r="D41" s="214">
        <v>553017</v>
      </c>
      <c r="E41" s="214"/>
      <c r="F41" s="214"/>
      <c r="G41" s="214"/>
      <c r="H41" s="214"/>
      <c r="I41" s="214"/>
      <c r="J41" s="106"/>
      <c r="K41" s="106"/>
      <c r="L41" s="106"/>
      <c r="M41" s="106"/>
      <c r="N41" s="106"/>
      <c r="O41" s="106">
        <v>545727</v>
      </c>
    </row>
    <row r="42" spans="1:15">
      <c r="A42" s="215" t="s">
        <v>691</v>
      </c>
      <c r="B42" s="212" t="s">
        <v>228</v>
      </c>
      <c r="C42" s="212" t="s">
        <v>367</v>
      </c>
      <c r="D42" s="214">
        <v>480738</v>
      </c>
      <c r="E42" s="214"/>
      <c r="F42" s="214"/>
      <c r="G42" s="214"/>
      <c r="H42" s="214"/>
      <c r="I42" s="214"/>
      <c r="J42" s="106"/>
      <c r="K42" s="106"/>
      <c r="L42" s="106"/>
      <c r="M42" s="106"/>
      <c r="N42" s="106"/>
      <c r="O42" s="106">
        <v>477888</v>
      </c>
    </row>
    <row r="43" spans="1:15">
      <c r="A43" s="216"/>
      <c r="B43" s="217" t="s">
        <v>229</v>
      </c>
      <c r="C43" s="217" t="s">
        <v>368</v>
      </c>
      <c r="D43" s="218">
        <v>72279</v>
      </c>
      <c r="E43" s="218"/>
      <c r="F43" s="218"/>
      <c r="G43" s="218"/>
      <c r="H43" s="218"/>
      <c r="I43" s="218"/>
      <c r="J43" s="113"/>
      <c r="K43" s="113"/>
      <c r="L43" s="113"/>
      <c r="M43" s="113"/>
      <c r="N43" s="113"/>
      <c r="O43" s="113">
        <v>67839</v>
      </c>
    </row>
    <row r="44" spans="1:15">
      <c r="A44" s="99" t="s">
        <v>548</v>
      </c>
    </row>
    <row r="45" spans="1:15">
      <c r="F45" s="115"/>
      <c r="I45" s="115"/>
    </row>
    <row r="46" spans="1:15">
      <c r="A46" s="287" t="s">
        <v>803</v>
      </c>
      <c r="L46" s="115"/>
      <c r="O46" s="230"/>
    </row>
    <row r="47" spans="1:15">
      <c r="A47" s="287" t="s">
        <v>804</v>
      </c>
      <c r="K47" s="115"/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K65"/>
  <sheetViews>
    <sheetView showGridLines="0" zoomScaleNormal="100" workbookViewId="0"/>
  </sheetViews>
  <sheetFormatPr defaultColWidth="8.83203125" defaultRowHeight="12" customHeight="1"/>
  <cols>
    <col min="1" max="1" width="21" style="50" customWidth="1"/>
    <col min="2" max="2" width="40.75" style="50" bestFit="1" customWidth="1"/>
    <col min="3" max="4" width="11.08203125" style="50" bestFit="1" customWidth="1"/>
    <col min="5" max="5" width="12.5" style="50" bestFit="1" customWidth="1"/>
    <col min="6" max="10" width="11.08203125" style="50" bestFit="1" customWidth="1"/>
    <col min="11" max="11" width="11.08203125" style="50" customWidth="1"/>
    <col min="12" max="16384" width="8.83203125" style="50"/>
  </cols>
  <sheetData>
    <row r="1" spans="1:11" ht="12" customHeight="1">
      <c r="A1" s="264" t="s">
        <v>785</v>
      </c>
      <c r="B1" s="267" t="s">
        <v>787</v>
      </c>
      <c r="C1" s="138"/>
      <c r="D1" s="138"/>
      <c r="E1" s="138"/>
      <c r="F1" s="138"/>
      <c r="G1" s="138"/>
      <c r="H1" s="138"/>
      <c r="I1" s="138"/>
      <c r="J1" s="126"/>
      <c r="K1" s="126" t="s">
        <v>326</v>
      </c>
    </row>
    <row r="2" spans="1:11" ht="12" customHeight="1">
      <c r="A2" s="127"/>
      <c r="B2" s="127"/>
      <c r="C2" s="128">
        <v>42795</v>
      </c>
      <c r="D2" s="128">
        <v>43160</v>
      </c>
      <c r="E2" s="128">
        <v>43525</v>
      </c>
      <c r="F2" s="128">
        <v>43891</v>
      </c>
      <c r="G2" s="128">
        <v>44256</v>
      </c>
      <c r="H2" s="128">
        <v>44621</v>
      </c>
      <c r="I2" s="128">
        <v>44986</v>
      </c>
      <c r="J2" s="128">
        <v>45352</v>
      </c>
      <c r="K2" s="128">
        <v>45717</v>
      </c>
    </row>
    <row r="3" spans="1:11" ht="12" customHeight="1">
      <c r="A3" s="129"/>
      <c r="B3" s="129"/>
      <c r="C3" s="130" t="s">
        <v>310</v>
      </c>
      <c r="D3" s="130" t="s">
        <v>311</v>
      </c>
      <c r="E3" s="130" t="s">
        <v>312</v>
      </c>
      <c r="F3" s="130" t="s">
        <v>313</v>
      </c>
      <c r="G3" s="130" t="s">
        <v>314</v>
      </c>
      <c r="H3" s="130" t="s">
        <v>315</v>
      </c>
      <c r="I3" s="130" t="s">
        <v>317</v>
      </c>
      <c r="J3" s="130" t="s">
        <v>625</v>
      </c>
      <c r="K3" s="130" t="s">
        <v>691</v>
      </c>
    </row>
    <row r="4" spans="1:11" ht="12" customHeight="1">
      <c r="A4" s="131" t="s">
        <v>740</v>
      </c>
      <c r="B4" s="131" t="s">
        <v>754</v>
      </c>
      <c r="C4" s="132">
        <v>14088</v>
      </c>
      <c r="D4" s="132">
        <v>13932</v>
      </c>
      <c r="E4" s="132">
        <v>13909</v>
      </c>
      <c r="F4" s="132">
        <v>13866</v>
      </c>
      <c r="G4" s="132">
        <v>13550</v>
      </c>
      <c r="H4" s="132">
        <v>13390</v>
      </c>
      <c r="I4" s="132">
        <v>13209</v>
      </c>
      <c r="J4" s="224">
        <v>13142</v>
      </c>
      <c r="K4" s="224">
        <v>13100</v>
      </c>
    </row>
    <row r="5" spans="1:11" ht="12" customHeight="1">
      <c r="A5" s="133" t="s">
        <v>741</v>
      </c>
      <c r="B5" s="133" t="s">
        <v>756</v>
      </c>
      <c r="C5" s="134">
        <v>35270</v>
      </c>
      <c r="D5" s="134">
        <v>35434</v>
      </c>
      <c r="E5" s="134">
        <v>35652</v>
      </c>
      <c r="F5" s="134">
        <v>35623</v>
      </c>
      <c r="G5" s="134">
        <v>35327</v>
      </c>
      <c r="H5" s="134">
        <v>35099</v>
      </c>
      <c r="I5" s="134">
        <v>34878</v>
      </c>
      <c r="J5" s="225">
        <v>34528</v>
      </c>
      <c r="K5" s="225">
        <v>33690</v>
      </c>
    </row>
    <row r="6" spans="1:11" ht="12" customHeight="1">
      <c r="A6" s="133" t="s">
        <v>742</v>
      </c>
      <c r="B6" s="133" t="s">
        <v>755</v>
      </c>
      <c r="C6" s="134">
        <v>40553</v>
      </c>
      <c r="D6" s="134">
        <v>40321</v>
      </c>
      <c r="E6" s="134">
        <v>40494</v>
      </c>
      <c r="F6" s="134">
        <v>40494</v>
      </c>
      <c r="G6" s="134">
        <v>40437</v>
      </c>
      <c r="H6" s="134">
        <v>40260</v>
      </c>
      <c r="I6" s="134">
        <v>39959</v>
      </c>
      <c r="J6" s="225">
        <v>39446</v>
      </c>
      <c r="K6" s="225">
        <v>38323</v>
      </c>
    </row>
    <row r="7" spans="1:11" ht="12" customHeight="1">
      <c r="A7" s="133" t="s">
        <v>743</v>
      </c>
      <c r="B7" s="133" t="s">
        <v>757</v>
      </c>
      <c r="C7" s="134">
        <v>165590</v>
      </c>
      <c r="D7" s="134">
        <v>168313</v>
      </c>
      <c r="E7" s="134">
        <v>170358</v>
      </c>
      <c r="F7" s="134">
        <v>171080</v>
      </c>
      <c r="G7" s="134">
        <v>170320</v>
      </c>
      <c r="H7" s="134">
        <v>167446</v>
      </c>
      <c r="I7" s="134">
        <v>164392</v>
      </c>
      <c r="J7" s="225">
        <v>162451</v>
      </c>
      <c r="K7" s="225">
        <v>160066</v>
      </c>
    </row>
    <row r="8" spans="1:11" ht="12" customHeight="1">
      <c r="A8" s="133" t="s">
        <v>744</v>
      </c>
      <c r="B8" s="133" t="s">
        <v>758</v>
      </c>
      <c r="C8" s="134">
        <v>40639</v>
      </c>
      <c r="D8" s="134">
        <v>40095</v>
      </c>
      <c r="E8" s="134">
        <v>40003</v>
      </c>
      <c r="F8" s="134">
        <v>39981</v>
      </c>
      <c r="G8" s="134">
        <v>39943</v>
      </c>
      <c r="H8" s="134">
        <v>39793</v>
      </c>
      <c r="I8" s="134">
        <v>39593</v>
      </c>
      <c r="J8" s="225">
        <v>39139</v>
      </c>
      <c r="K8" s="225">
        <v>38597</v>
      </c>
    </row>
    <row r="9" spans="1:11" ht="12" customHeight="1">
      <c r="A9" s="133" t="s">
        <v>745</v>
      </c>
      <c r="B9" s="133" t="s">
        <v>759</v>
      </c>
      <c r="C9" s="134">
        <v>88086</v>
      </c>
      <c r="D9" s="134">
        <v>87916</v>
      </c>
      <c r="E9" s="134">
        <v>88194</v>
      </c>
      <c r="F9" s="134">
        <v>88086</v>
      </c>
      <c r="G9" s="134">
        <v>87756</v>
      </c>
      <c r="H9" s="134">
        <v>87030</v>
      </c>
      <c r="I9" s="134">
        <v>86275</v>
      </c>
      <c r="J9" s="225">
        <v>85159</v>
      </c>
      <c r="K9" s="225">
        <v>83735</v>
      </c>
    </row>
    <row r="10" spans="1:11" ht="12" customHeight="1">
      <c r="A10" s="133" t="s">
        <v>746</v>
      </c>
      <c r="B10" s="133" t="s">
        <v>760</v>
      </c>
      <c r="C10" s="266">
        <v>80715</v>
      </c>
      <c r="D10" s="134">
        <v>80362</v>
      </c>
      <c r="E10" s="134">
        <v>80861</v>
      </c>
      <c r="F10" s="134">
        <v>81011</v>
      </c>
      <c r="G10" s="134">
        <v>80859</v>
      </c>
      <c r="H10" s="134">
        <v>79796</v>
      </c>
      <c r="I10" s="134">
        <v>79123</v>
      </c>
      <c r="J10" s="225">
        <v>77751</v>
      </c>
      <c r="K10" s="225">
        <v>76645</v>
      </c>
    </row>
    <row r="11" spans="1:11" ht="12" customHeight="1">
      <c r="A11" s="133" t="s">
        <v>234</v>
      </c>
      <c r="B11" s="133" t="s">
        <v>761</v>
      </c>
      <c r="C11" s="134">
        <v>38798</v>
      </c>
      <c r="D11" s="134">
        <v>38945</v>
      </c>
      <c r="E11" s="134">
        <v>39208</v>
      </c>
      <c r="F11" s="134">
        <v>39415</v>
      </c>
      <c r="G11" s="134">
        <v>39390</v>
      </c>
      <c r="H11" s="134">
        <v>39010</v>
      </c>
      <c r="I11" s="134">
        <v>38700</v>
      </c>
      <c r="J11" s="225">
        <v>38431</v>
      </c>
      <c r="K11" s="225">
        <v>38046</v>
      </c>
    </row>
    <row r="12" spans="1:11" ht="12" customHeight="1">
      <c r="A12" s="133" t="s">
        <v>748</v>
      </c>
      <c r="B12" s="133" t="s">
        <v>762</v>
      </c>
      <c r="C12" s="134">
        <v>14671</v>
      </c>
      <c r="D12" s="134">
        <v>14671</v>
      </c>
      <c r="E12" s="134">
        <v>14691</v>
      </c>
      <c r="F12" s="134">
        <v>14736</v>
      </c>
      <c r="G12" s="134">
        <v>14736</v>
      </c>
      <c r="H12" s="134">
        <v>14714</v>
      </c>
      <c r="I12" s="134">
        <v>14644</v>
      </c>
      <c r="J12" s="225">
        <v>14546</v>
      </c>
      <c r="K12" s="225">
        <v>14424</v>
      </c>
    </row>
    <row r="13" spans="1:11" ht="12" customHeight="1">
      <c r="A13" s="133" t="s">
        <v>749</v>
      </c>
      <c r="B13" s="133" t="s">
        <v>763</v>
      </c>
      <c r="C13" s="134">
        <v>50329</v>
      </c>
      <c r="D13" s="134">
        <v>50683</v>
      </c>
      <c r="E13" s="134">
        <v>51428</v>
      </c>
      <c r="F13" s="134">
        <v>51506</v>
      </c>
      <c r="G13" s="134">
        <v>51355</v>
      </c>
      <c r="H13" s="134">
        <v>50776</v>
      </c>
      <c r="I13" s="134">
        <v>50458</v>
      </c>
      <c r="J13" s="225">
        <v>49780</v>
      </c>
      <c r="K13" s="225">
        <v>49101</v>
      </c>
    </row>
    <row r="14" spans="1:11" ht="12" customHeight="1">
      <c r="A14" s="133" t="s">
        <v>254</v>
      </c>
      <c r="B14" s="30" t="s">
        <v>342</v>
      </c>
      <c r="C14" s="134">
        <v>568739</v>
      </c>
      <c r="D14" s="134">
        <v>570672</v>
      </c>
      <c r="E14" s="134">
        <v>574798</v>
      </c>
      <c r="F14" s="134">
        <v>575798</v>
      </c>
      <c r="G14" s="134">
        <v>573673</v>
      </c>
      <c r="H14" s="134">
        <v>567314</v>
      </c>
      <c r="I14" s="134">
        <v>561231</v>
      </c>
      <c r="J14" s="225">
        <v>554373</v>
      </c>
      <c r="K14" s="225">
        <v>545727</v>
      </c>
    </row>
    <row r="16" spans="1:11" s="48" customFormat="1" ht="12" customHeight="1">
      <c r="A16" s="264" t="s">
        <v>738</v>
      </c>
      <c r="B16" s="267" t="s">
        <v>769</v>
      </c>
      <c r="C16" s="138"/>
      <c r="D16" s="138"/>
      <c r="E16" s="138"/>
      <c r="F16" s="138"/>
      <c r="G16" s="138"/>
      <c r="H16" s="138"/>
      <c r="I16" s="138"/>
      <c r="J16" s="263"/>
      <c r="K16" s="263" t="s">
        <v>739</v>
      </c>
    </row>
    <row r="17" spans="1:11" s="9" customFormat="1" ht="12" customHeight="1">
      <c r="A17" s="127"/>
      <c r="B17" s="127"/>
      <c r="C17" s="128">
        <v>42795</v>
      </c>
      <c r="D17" s="128">
        <v>43160</v>
      </c>
      <c r="E17" s="128">
        <v>43525</v>
      </c>
      <c r="F17" s="128">
        <v>43891</v>
      </c>
      <c r="G17" s="128">
        <v>44256</v>
      </c>
      <c r="H17" s="128">
        <v>44621</v>
      </c>
      <c r="I17" s="128">
        <v>44986</v>
      </c>
      <c r="J17" s="128">
        <v>45352</v>
      </c>
      <c r="K17" s="128">
        <v>45717</v>
      </c>
    </row>
    <row r="18" spans="1:11" s="9" customFormat="1" ht="12" customHeight="1">
      <c r="A18" s="129"/>
      <c r="B18" s="129"/>
      <c r="C18" s="130" t="s">
        <v>310</v>
      </c>
      <c r="D18" s="130" t="s">
        <v>311</v>
      </c>
      <c r="E18" s="130" t="s">
        <v>312</v>
      </c>
      <c r="F18" s="130" t="s">
        <v>313</v>
      </c>
      <c r="G18" s="130" t="s">
        <v>314</v>
      </c>
      <c r="H18" s="130" t="s">
        <v>315</v>
      </c>
      <c r="I18" s="130" t="s">
        <v>317</v>
      </c>
      <c r="J18" s="130" t="s">
        <v>625</v>
      </c>
      <c r="K18" s="130" t="s">
        <v>691</v>
      </c>
    </row>
    <row r="19" spans="1:11" ht="12" customHeight="1">
      <c r="A19" s="131" t="s">
        <v>740</v>
      </c>
      <c r="B19" s="131" t="s">
        <v>754</v>
      </c>
      <c r="C19" s="259">
        <v>84.7</v>
      </c>
      <c r="D19" s="259">
        <v>87.1</v>
      </c>
      <c r="E19" s="259">
        <v>69</v>
      </c>
      <c r="F19" s="259">
        <v>73.099999999999994</v>
      </c>
      <c r="G19" s="259">
        <v>69.8</v>
      </c>
      <c r="H19" s="259">
        <v>77.900000000000006</v>
      </c>
      <c r="I19" s="259">
        <v>83</v>
      </c>
      <c r="J19" s="260">
        <v>84.3</v>
      </c>
      <c r="K19" s="260">
        <v>84.1</v>
      </c>
    </row>
    <row r="20" spans="1:11" ht="12" customHeight="1">
      <c r="A20" s="133" t="s">
        <v>741</v>
      </c>
      <c r="B20" s="133" t="s">
        <v>756</v>
      </c>
      <c r="C20" s="261">
        <v>94.1</v>
      </c>
      <c r="D20" s="261">
        <v>94.5</v>
      </c>
      <c r="E20" s="261">
        <v>84.8</v>
      </c>
      <c r="F20" s="261">
        <v>84.7</v>
      </c>
      <c r="G20" s="261">
        <v>83</v>
      </c>
      <c r="H20" s="261">
        <v>85.1</v>
      </c>
      <c r="I20" s="261">
        <v>87.9</v>
      </c>
      <c r="J20" s="262">
        <v>82.4</v>
      </c>
      <c r="K20" s="262">
        <v>81.2</v>
      </c>
    </row>
    <row r="21" spans="1:11" ht="12" customHeight="1">
      <c r="A21" s="133" t="s">
        <v>742</v>
      </c>
      <c r="B21" s="133" t="s">
        <v>755</v>
      </c>
      <c r="C21" s="261">
        <v>87.2</v>
      </c>
      <c r="D21" s="261">
        <v>90.7</v>
      </c>
      <c r="E21" s="261">
        <v>80.3</v>
      </c>
      <c r="F21" s="261">
        <v>77.2</v>
      </c>
      <c r="G21" s="261">
        <v>77.3</v>
      </c>
      <c r="H21" s="261">
        <v>82</v>
      </c>
      <c r="I21" s="261">
        <v>87.1</v>
      </c>
      <c r="J21" s="262">
        <v>85.8</v>
      </c>
      <c r="K21" s="262">
        <v>85.6</v>
      </c>
    </row>
    <row r="22" spans="1:11" ht="12" customHeight="1">
      <c r="A22" s="133" t="s">
        <v>743</v>
      </c>
      <c r="B22" s="133" t="s">
        <v>757</v>
      </c>
      <c r="C22" s="261">
        <v>92.6</v>
      </c>
      <c r="D22" s="261">
        <v>94.2</v>
      </c>
      <c r="E22" s="261">
        <v>86</v>
      </c>
      <c r="F22" s="261">
        <v>84.9</v>
      </c>
      <c r="G22" s="261">
        <v>81.8</v>
      </c>
      <c r="H22" s="261">
        <v>85.3</v>
      </c>
      <c r="I22" s="261">
        <v>91.2</v>
      </c>
      <c r="J22" s="262">
        <v>91.7</v>
      </c>
      <c r="K22" s="262">
        <v>93.6</v>
      </c>
    </row>
    <row r="23" spans="1:11" ht="12" customHeight="1">
      <c r="A23" s="133" t="s">
        <v>744</v>
      </c>
      <c r="B23" s="133" t="s">
        <v>758</v>
      </c>
      <c r="C23" s="261">
        <v>90</v>
      </c>
      <c r="D23" s="261">
        <v>92.7</v>
      </c>
      <c r="E23" s="261">
        <v>79.099999999999994</v>
      </c>
      <c r="F23" s="261">
        <v>79.099999999999994</v>
      </c>
      <c r="G23" s="261">
        <v>80.599999999999994</v>
      </c>
      <c r="H23" s="261">
        <v>83.1</v>
      </c>
      <c r="I23" s="261">
        <v>88</v>
      </c>
      <c r="J23" s="262">
        <v>89.2</v>
      </c>
      <c r="K23" s="262">
        <v>85.9</v>
      </c>
    </row>
    <row r="24" spans="1:11" ht="12" customHeight="1">
      <c r="A24" s="133" t="s">
        <v>745</v>
      </c>
      <c r="B24" s="133" t="s">
        <v>759</v>
      </c>
      <c r="C24" s="261">
        <v>91.1</v>
      </c>
      <c r="D24" s="261">
        <v>94.5</v>
      </c>
      <c r="E24" s="261">
        <v>85.1</v>
      </c>
      <c r="F24" s="261">
        <v>81.900000000000006</v>
      </c>
      <c r="G24" s="261">
        <v>80.3</v>
      </c>
      <c r="H24" s="261">
        <v>84.8</v>
      </c>
      <c r="I24" s="261">
        <v>85.8</v>
      </c>
      <c r="J24" s="262">
        <v>84.6</v>
      </c>
      <c r="K24" s="262">
        <v>83.1</v>
      </c>
    </row>
    <row r="25" spans="1:11" s="9" customFormat="1" ht="12" customHeight="1">
      <c r="A25" s="133" t="s">
        <v>746</v>
      </c>
      <c r="B25" s="133" t="s">
        <v>760</v>
      </c>
      <c r="C25" s="261">
        <v>91.3</v>
      </c>
      <c r="D25" s="261">
        <v>93.8</v>
      </c>
      <c r="E25" s="261">
        <v>83.1</v>
      </c>
      <c r="F25" s="261">
        <v>81.5</v>
      </c>
      <c r="G25" s="261">
        <v>81.8</v>
      </c>
      <c r="H25" s="261">
        <v>85.4</v>
      </c>
      <c r="I25" s="261">
        <v>89.5</v>
      </c>
      <c r="J25" s="262">
        <v>88.8</v>
      </c>
      <c r="K25" s="262">
        <v>88.7</v>
      </c>
    </row>
    <row r="26" spans="1:11" s="9" customFormat="1" ht="12" customHeight="1">
      <c r="A26" s="133" t="s">
        <v>747</v>
      </c>
      <c r="B26" s="133" t="s">
        <v>761</v>
      </c>
      <c r="C26" s="261">
        <v>93.8</v>
      </c>
      <c r="D26" s="261">
        <v>93.1</v>
      </c>
      <c r="E26" s="261">
        <v>88</v>
      </c>
      <c r="F26" s="261">
        <v>87</v>
      </c>
      <c r="G26" s="261">
        <v>86.5</v>
      </c>
      <c r="H26" s="261">
        <v>88</v>
      </c>
      <c r="I26" s="261">
        <v>88.6</v>
      </c>
      <c r="J26" s="262">
        <v>87.2</v>
      </c>
      <c r="K26" s="262">
        <v>83.6</v>
      </c>
    </row>
    <row r="27" spans="1:11" ht="12" customHeight="1">
      <c r="A27" s="133" t="s">
        <v>748</v>
      </c>
      <c r="B27" s="133" t="s">
        <v>762</v>
      </c>
      <c r="C27" s="261">
        <v>89.9</v>
      </c>
      <c r="D27" s="261">
        <v>91.8</v>
      </c>
      <c r="E27" s="261">
        <v>84.3</v>
      </c>
      <c r="F27" s="261">
        <v>83.4</v>
      </c>
      <c r="G27" s="261">
        <v>82.6</v>
      </c>
      <c r="H27" s="261">
        <v>84.4</v>
      </c>
      <c r="I27" s="261">
        <v>82.7</v>
      </c>
      <c r="J27" s="262">
        <v>79.400000000000006</v>
      </c>
      <c r="K27" s="262">
        <v>77</v>
      </c>
    </row>
    <row r="28" spans="1:11" ht="12" customHeight="1">
      <c r="A28" s="133" t="s">
        <v>749</v>
      </c>
      <c r="B28" s="133" t="s">
        <v>763</v>
      </c>
      <c r="C28" s="261">
        <v>93.9</v>
      </c>
      <c r="D28" s="261">
        <v>96.1</v>
      </c>
      <c r="E28" s="261">
        <v>87.6</v>
      </c>
      <c r="F28" s="261">
        <v>87.4</v>
      </c>
      <c r="G28" s="261">
        <v>86.5</v>
      </c>
      <c r="H28" s="261">
        <v>88.3</v>
      </c>
      <c r="I28" s="261">
        <v>91.3</v>
      </c>
      <c r="J28" s="262">
        <v>89.5</v>
      </c>
      <c r="K28" s="262">
        <v>88.3</v>
      </c>
    </row>
    <row r="29" spans="1:11" ht="12" customHeight="1">
      <c r="A29" s="30" t="s">
        <v>788</v>
      </c>
      <c r="B29" s="30" t="s">
        <v>786</v>
      </c>
      <c r="C29" s="262">
        <v>91.6</v>
      </c>
      <c r="D29" s="262">
        <v>93.7</v>
      </c>
      <c r="E29" s="262">
        <v>84.3</v>
      </c>
      <c r="F29" s="262">
        <v>83</v>
      </c>
      <c r="G29" s="262">
        <v>81.7</v>
      </c>
      <c r="H29" s="262">
        <v>85.1</v>
      </c>
      <c r="I29" s="262">
        <v>88.8</v>
      </c>
      <c r="J29" s="262">
        <v>88</v>
      </c>
      <c r="K29" s="262">
        <v>85.6</v>
      </c>
    </row>
    <row r="30" spans="1:11" ht="12" customHeight="1">
      <c r="A30" s="265"/>
      <c r="B30" s="265"/>
    </row>
    <row r="31" spans="1:11" ht="12" customHeight="1">
      <c r="A31" s="264" t="s">
        <v>766</v>
      </c>
      <c r="B31" s="264" t="s">
        <v>611</v>
      </c>
      <c r="C31" s="48"/>
      <c r="D31" s="48"/>
      <c r="E31" s="48"/>
      <c r="F31" s="48"/>
      <c r="G31" s="48"/>
      <c r="H31" s="126"/>
      <c r="I31" s="126"/>
      <c r="J31" s="126"/>
      <c r="K31" s="126" t="s">
        <v>326</v>
      </c>
    </row>
    <row r="32" spans="1:11" ht="12" customHeight="1">
      <c r="A32" s="127"/>
      <c r="B32" s="127"/>
      <c r="C32" s="128">
        <v>42795</v>
      </c>
      <c r="D32" s="128">
        <v>43160</v>
      </c>
      <c r="E32" s="128">
        <v>43525</v>
      </c>
      <c r="F32" s="128">
        <v>43891</v>
      </c>
      <c r="G32" s="128">
        <v>44256</v>
      </c>
      <c r="H32" s="128">
        <v>44621</v>
      </c>
      <c r="I32" s="128">
        <v>44986</v>
      </c>
      <c r="J32" s="128">
        <v>45352</v>
      </c>
      <c r="K32" s="128">
        <v>45717</v>
      </c>
    </row>
    <row r="33" spans="1:11" ht="12" customHeight="1">
      <c r="A33" s="129"/>
      <c r="B33" s="129"/>
      <c r="C33" s="130" t="s">
        <v>310</v>
      </c>
      <c r="D33" s="130" t="s">
        <v>311</v>
      </c>
      <c r="E33" s="130" t="s">
        <v>312</v>
      </c>
      <c r="F33" s="130" t="s">
        <v>313</v>
      </c>
      <c r="G33" s="130" t="s">
        <v>314</v>
      </c>
      <c r="H33" s="130" t="s">
        <v>315</v>
      </c>
      <c r="I33" s="130" t="s">
        <v>317</v>
      </c>
      <c r="J33" s="130" t="s">
        <v>626</v>
      </c>
      <c r="K33" s="130" t="s">
        <v>691</v>
      </c>
    </row>
    <row r="34" spans="1:11" ht="12" customHeight="1">
      <c r="A34" s="269" t="s">
        <v>232</v>
      </c>
      <c r="B34" s="270" t="s">
        <v>773</v>
      </c>
      <c r="C34" s="132">
        <v>293824</v>
      </c>
      <c r="D34" s="132">
        <v>309062</v>
      </c>
      <c r="E34" s="132">
        <v>280643</v>
      </c>
      <c r="F34" s="132">
        <v>272566</v>
      </c>
      <c r="G34" s="132">
        <v>266814</v>
      </c>
      <c r="H34" s="132">
        <v>280811</v>
      </c>
      <c r="I34" s="132">
        <v>296301</v>
      </c>
      <c r="J34" s="224">
        <v>300482</v>
      </c>
      <c r="K34" s="224">
        <v>308613</v>
      </c>
    </row>
    <row r="35" spans="1:11" ht="12" customHeight="1">
      <c r="A35" s="269" t="s">
        <v>774</v>
      </c>
      <c r="B35" s="270" t="s">
        <v>779</v>
      </c>
      <c r="C35" s="274">
        <v>56.4</v>
      </c>
      <c r="D35" s="272">
        <v>57.8</v>
      </c>
      <c r="E35" s="272">
        <v>57.9</v>
      </c>
      <c r="F35" s="272">
        <v>57</v>
      </c>
      <c r="G35" s="274">
        <v>56.9</v>
      </c>
      <c r="H35" s="272">
        <v>58.2</v>
      </c>
      <c r="I35" s="272">
        <v>59.4</v>
      </c>
      <c r="J35" s="273">
        <v>61.6</v>
      </c>
      <c r="K35" s="273">
        <v>64.599999999999994</v>
      </c>
    </row>
    <row r="36" spans="1:11" ht="12" customHeight="1">
      <c r="A36" s="30" t="s">
        <v>233</v>
      </c>
      <c r="B36" s="30" t="s">
        <v>772</v>
      </c>
      <c r="C36" s="134">
        <v>180617</v>
      </c>
      <c r="D36" s="134">
        <v>178643</v>
      </c>
      <c r="E36" s="134">
        <v>163318</v>
      </c>
      <c r="F36" s="134">
        <v>165594</v>
      </c>
      <c r="G36" s="134">
        <v>164441</v>
      </c>
      <c r="H36" s="134">
        <v>167380</v>
      </c>
      <c r="I36" s="134">
        <v>165168</v>
      </c>
      <c r="J36" s="225">
        <v>152984</v>
      </c>
      <c r="K36" s="225">
        <v>137731</v>
      </c>
    </row>
    <row r="37" spans="1:11" ht="12" customHeight="1">
      <c r="A37" s="30" t="s">
        <v>775</v>
      </c>
      <c r="B37" s="30" t="s">
        <v>777</v>
      </c>
      <c r="C37" s="275">
        <v>34.6</v>
      </c>
      <c r="D37" s="275">
        <v>33.4</v>
      </c>
      <c r="E37" s="275">
        <v>33.700000000000003</v>
      </c>
      <c r="F37" s="275">
        <v>34.6</v>
      </c>
      <c r="G37" s="275">
        <v>35.1</v>
      </c>
      <c r="H37" s="275">
        <v>34.700000000000003</v>
      </c>
      <c r="I37" s="275">
        <v>33.1</v>
      </c>
      <c r="J37" s="276">
        <v>31.3</v>
      </c>
      <c r="K37" s="276">
        <v>28.8</v>
      </c>
    </row>
    <row r="38" spans="1:11" ht="12" customHeight="1">
      <c r="A38" s="30" t="s">
        <v>771</v>
      </c>
      <c r="B38" s="30" t="s">
        <v>770</v>
      </c>
      <c r="C38" s="134">
        <v>46857</v>
      </c>
      <c r="D38" s="134">
        <v>47142</v>
      </c>
      <c r="E38" s="134">
        <v>40757</v>
      </c>
      <c r="F38" s="134">
        <v>40135</v>
      </c>
      <c r="G38" s="134">
        <v>37548</v>
      </c>
      <c r="H38" s="134">
        <v>34597</v>
      </c>
      <c r="I38" s="134">
        <v>37090</v>
      </c>
      <c r="J38" s="225">
        <v>34546</v>
      </c>
      <c r="K38" s="225">
        <v>31544</v>
      </c>
    </row>
    <row r="39" spans="1:11" ht="12" customHeight="1">
      <c r="A39" s="30" t="s">
        <v>776</v>
      </c>
      <c r="B39" s="30" t="s">
        <v>778</v>
      </c>
      <c r="C39" s="279">
        <v>9</v>
      </c>
      <c r="D39" s="277">
        <v>8.8000000000000007</v>
      </c>
      <c r="E39" s="277">
        <v>8.4</v>
      </c>
      <c r="F39" s="277">
        <v>8.4</v>
      </c>
      <c r="G39" s="279">
        <v>8</v>
      </c>
      <c r="H39" s="277">
        <v>7.2</v>
      </c>
      <c r="I39" s="277">
        <v>7.4</v>
      </c>
      <c r="J39" s="278">
        <v>7.1</v>
      </c>
      <c r="K39" s="278">
        <v>6.6</v>
      </c>
    </row>
    <row r="40" spans="1:11" ht="12" customHeight="1">
      <c r="A40" s="30" t="s">
        <v>254</v>
      </c>
      <c r="B40" s="30" t="s">
        <v>753</v>
      </c>
      <c r="C40" s="134">
        <v>521298</v>
      </c>
      <c r="D40" s="134">
        <v>534847</v>
      </c>
      <c r="E40" s="134">
        <v>484718</v>
      </c>
      <c r="F40" s="134">
        <v>478295</v>
      </c>
      <c r="G40" s="134">
        <v>468803</v>
      </c>
      <c r="H40" s="134">
        <v>482788</v>
      </c>
      <c r="I40" s="134">
        <v>498559</v>
      </c>
      <c r="J40" s="225">
        <v>488012</v>
      </c>
      <c r="K40" s="225">
        <v>477888</v>
      </c>
    </row>
    <row r="42" spans="1:11" ht="12" customHeight="1">
      <c r="A42" s="48" t="s">
        <v>235</v>
      </c>
      <c r="B42" s="48" t="s">
        <v>612</v>
      </c>
      <c r="C42" s="136"/>
      <c r="D42" s="136"/>
      <c r="E42" s="136"/>
      <c r="F42" s="136"/>
      <c r="G42" s="136"/>
      <c r="H42" s="126"/>
      <c r="I42" s="126"/>
      <c r="J42" s="126"/>
      <c r="K42" s="126" t="s">
        <v>326</v>
      </c>
    </row>
    <row r="43" spans="1:11" ht="12" customHeight="1">
      <c r="A43" s="127"/>
      <c r="B43" s="127"/>
      <c r="C43" s="128">
        <v>42795</v>
      </c>
      <c r="D43" s="128">
        <v>43160</v>
      </c>
      <c r="E43" s="128">
        <v>43525</v>
      </c>
      <c r="F43" s="128">
        <v>43891</v>
      </c>
      <c r="G43" s="128">
        <v>44256</v>
      </c>
      <c r="H43" s="128">
        <v>44621</v>
      </c>
      <c r="I43" s="128">
        <v>44986</v>
      </c>
      <c r="J43" s="128">
        <v>45352</v>
      </c>
      <c r="K43" s="128">
        <v>45717</v>
      </c>
    </row>
    <row r="44" spans="1:11" ht="12" customHeight="1">
      <c r="A44" s="129"/>
      <c r="B44" s="129"/>
      <c r="C44" s="130" t="s">
        <v>310</v>
      </c>
      <c r="D44" s="130" t="s">
        <v>311</v>
      </c>
      <c r="E44" s="130" t="s">
        <v>312</v>
      </c>
      <c r="F44" s="130" t="s">
        <v>313</v>
      </c>
      <c r="G44" s="130" t="s">
        <v>314</v>
      </c>
      <c r="H44" s="130" t="s">
        <v>315</v>
      </c>
      <c r="I44" s="130" t="s">
        <v>317</v>
      </c>
      <c r="J44" s="130" t="s">
        <v>626</v>
      </c>
      <c r="K44" s="130" t="s">
        <v>691</v>
      </c>
    </row>
    <row r="45" spans="1:11" ht="12" customHeight="1">
      <c r="A45" s="131" t="s">
        <v>255</v>
      </c>
      <c r="B45" s="131" t="s">
        <v>319</v>
      </c>
      <c r="C45" s="132">
        <v>52920</v>
      </c>
      <c r="D45" s="132">
        <v>58293</v>
      </c>
      <c r="E45" s="132">
        <v>52920</v>
      </c>
      <c r="F45" s="132">
        <v>58013</v>
      </c>
      <c r="G45" s="132">
        <v>58238</v>
      </c>
      <c r="H45" s="132">
        <v>63095</v>
      </c>
      <c r="I45" s="132">
        <v>67682</v>
      </c>
      <c r="J45" s="224">
        <v>70694</v>
      </c>
      <c r="K45" s="224">
        <v>71807</v>
      </c>
    </row>
    <row r="46" spans="1:11" s="138" customFormat="1" ht="12" customHeight="1">
      <c r="A46" s="133" t="s">
        <v>256</v>
      </c>
      <c r="B46" s="133" t="s">
        <v>320</v>
      </c>
      <c r="C46" s="134">
        <v>39510</v>
      </c>
      <c r="D46" s="134">
        <v>46379</v>
      </c>
      <c r="E46" s="134">
        <v>44771</v>
      </c>
      <c r="F46" s="134">
        <v>42991</v>
      </c>
      <c r="G46" s="134">
        <v>46984</v>
      </c>
      <c r="H46" s="134">
        <v>58257</v>
      </c>
      <c r="I46" s="134">
        <v>65392</v>
      </c>
      <c r="J46" s="225">
        <v>67012</v>
      </c>
      <c r="K46" s="225">
        <v>68086</v>
      </c>
    </row>
    <row r="47" spans="1:11" ht="12" customHeight="1">
      <c r="A47" s="133" t="s">
        <v>257</v>
      </c>
      <c r="B47" s="133" t="s">
        <v>321</v>
      </c>
      <c r="C47" s="134">
        <v>45034</v>
      </c>
      <c r="D47" s="134">
        <v>45157</v>
      </c>
      <c r="E47" s="134">
        <v>40973</v>
      </c>
      <c r="F47" s="134">
        <v>39054</v>
      </c>
      <c r="G47" s="134">
        <v>39396</v>
      </c>
      <c r="H47" s="134">
        <v>39640</v>
      </c>
      <c r="I47" s="134">
        <v>40264</v>
      </c>
      <c r="J47" s="225">
        <v>39247</v>
      </c>
      <c r="K47" s="225">
        <v>40313</v>
      </c>
    </row>
    <row r="48" spans="1:11" s="138" customFormat="1" ht="12" customHeight="1">
      <c r="A48" s="133" t="s">
        <v>258</v>
      </c>
      <c r="B48" s="133" t="s">
        <v>322</v>
      </c>
      <c r="C48" s="134">
        <v>49242</v>
      </c>
      <c r="D48" s="134">
        <v>50086</v>
      </c>
      <c r="E48" s="134">
        <v>44518</v>
      </c>
      <c r="F48" s="134">
        <v>41644</v>
      </c>
      <c r="G48" s="134">
        <v>38412</v>
      </c>
      <c r="H48" s="134">
        <v>36810</v>
      </c>
      <c r="I48" s="134">
        <v>37826</v>
      </c>
      <c r="J48" s="225">
        <v>37013</v>
      </c>
      <c r="K48" s="225">
        <v>36179</v>
      </c>
    </row>
    <row r="49" spans="1:11" s="138" customFormat="1" ht="12" customHeight="1">
      <c r="A49" s="133" t="s">
        <v>259</v>
      </c>
      <c r="B49" s="133" t="s">
        <v>323</v>
      </c>
      <c r="C49" s="134">
        <v>37507</v>
      </c>
      <c r="D49" s="134">
        <v>38438</v>
      </c>
      <c r="E49" s="134">
        <v>35462</v>
      </c>
      <c r="F49" s="134">
        <v>32566</v>
      </c>
      <c r="G49" s="134">
        <v>29093</v>
      </c>
      <c r="H49" s="134">
        <v>28434</v>
      </c>
      <c r="I49" s="134">
        <v>28825</v>
      </c>
      <c r="J49" s="225">
        <v>28423</v>
      </c>
      <c r="K49" s="225">
        <v>29273</v>
      </c>
    </row>
    <row r="50" spans="1:11" s="138" customFormat="1" ht="12" customHeight="1">
      <c r="A50" s="133" t="s">
        <v>260</v>
      </c>
      <c r="B50" s="133" t="s">
        <v>324</v>
      </c>
      <c r="C50" s="134">
        <v>18150</v>
      </c>
      <c r="D50" s="134">
        <v>18777</v>
      </c>
      <c r="E50" s="134">
        <v>16676</v>
      </c>
      <c r="F50" s="134">
        <v>15704</v>
      </c>
      <c r="G50" s="134">
        <v>14826</v>
      </c>
      <c r="H50" s="134">
        <v>14966</v>
      </c>
      <c r="I50" s="134">
        <v>15541</v>
      </c>
      <c r="J50" s="225">
        <v>17453</v>
      </c>
      <c r="K50" s="225">
        <v>21112</v>
      </c>
    </row>
    <row r="51" spans="1:11" s="138" customFormat="1" ht="12" customHeight="1">
      <c r="A51" s="133" t="s">
        <v>261</v>
      </c>
      <c r="B51" s="133" t="s">
        <v>325</v>
      </c>
      <c r="C51" s="134">
        <v>11846</v>
      </c>
      <c r="D51" s="134">
        <v>12260</v>
      </c>
      <c r="E51" s="134">
        <v>11745</v>
      </c>
      <c r="F51" s="134">
        <v>11175</v>
      </c>
      <c r="G51" s="134">
        <v>11035</v>
      </c>
      <c r="H51" s="134">
        <v>10963</v>
      </c>
      <c r="I51" s="134">
        <v>11108</v>
      </c>
      <c r="J51" s="225">
        <v>10873</v>
      </c>
      <c r="K51" s="225">
        <v>10912</v>
      </c>
    </row>
    <row r="52" spans="1:11" ht="12" customHeight="1">
      <c r="A52" s="133" t="s">
        <v>262</v>
      </c>
      <c r="B52" s="133" t="s">
        <v>286</v>
      </c>
      <c r="C52" s="134">
        <v>39614</v>
      </c>
      <c r="D52" s="134">
        <v>39672</v>
      </c>
      <c r="E52" s="134">
        <v>33578</v>
      </c>
      <c r="F52" s="134">
        <v>31419</v>
      </c>
      <c r="G52" s="134">
        <v>28830</v>
      </c>
      <c r="H52" s="134">
        <v>28645</v>
      </c>
      <c r="I52" s="134">
        <v>29663</v>
      </c>
      <c r="J52" s="225">
        <v>29767</v>
      </c>
      <c r="K52" s="225">
        <v>30931</v>
      </c>
    </row>
    <row r="53" spans="1:11" ht="12" customHeight="1">
      <c r="A53" s="135"/>
      <c r="B53" s="135"/>
      <c r="C53" s="136"/>
      <c r="D53" s="136"/>
      <c r="E53" s="136"/>
      <c r="F53" s="136"/>
      <c r="G53" s="136"/>
      <c r="H53" s="136"/>
      <c r="I53" s="136"/>
      <c r="J53" s="136"/>
      <c r="K53" s="136"/>
    </row>
    <row r="54" spans="1:11" ht="12" customHeight="1">
      <c r="A54" s="48" t="s">
        <v>236</v>
      </c>
      <c r="B54" s="48" t="s">
        <v>613</v>
      </c>
      <c r="C54" s="136"/>
      <c r="D54" s="136"/>
      <c r="E54" s="136"/>
      <c r="F54" s="136"/>
      <c r="G54" s="136"/>
      <c r="H54" s="126"/>
      <c r="I54" s="126"/>
      <c r="J54" s="126"/>
      <c r="K54" s="126" t="s">
        <v>326</v>
      </c>
    </row>
    <row r="55" spans="1:11" ht="12" customHeight="1">
      <c r="A55" s="127"/>
      <c r="B55" s="127"/>
      <c r="C55" s="128">
        <v>42795</v>
      </c>
      <c r="D55" s="128">
        <v>43160</v>
      </c>
      <c r="E55" s="128">
        <v>43525</v>
      </c>
      <c r="F55" s="128">
        <v>43891</v>
      </c>
      <c r="G55" s="128">
        <v>44256</v>
      </c>
      <c r="H55" s="128">
        <v>44621</v>
      </c>
      <c r="I55" s="128">
        <v>44986</v>
      </c>
      <c r="J55" s="128">
        <v>45352</v>
      </c>
      <c r="K55" s="128">
        <v>45717</v>
      </c>
    </row>
    <row r="56" spans="1:11" ht="12" customHeight="1">
      <c r="A56" s="129"/>
      <c r="B56" s="129"/>
      <c r="C56" s="130" t="s">
        <v>310</v>
      </c>
      <c r="D56" s="130" t="s">
        <v>311</v>
      </c>
      <c r="E56" s="130" t="s">
        <v>312</v>
      </c>
      <c r="F56" s="130" t="s">
        <v>313</v>
      </c>
      <c r="G56" s="130" t="s">
        <v>314</v>
      </c>
      <c r="H56" s="130" t="s">
        <v>315</v>
      </c>
      <c r="I56" s="130" t="s">
        <v>317</v>
      </c>
      <c r="J56" s="130" t="s">
        <v>626</v>
      </c>
      <c r="K56" s="130" t="s">
        <v>691</v>
      </c>
    </row>
    <row r="57" spans="1:11" ht="12" customHeight="1">
      <c r="A57" s="131" t="s">
        <v>768</v>
      </c>
      <c r="B57" s="37" t="s">
        <v>780</v>
      </c>
      <c r="C57" s="268" t="s">
        <v>767</v>
      </c>
      <c r="D57" s="268" t="s">
        <v>767</v>
      </c>
      <c r="E57" s="132">
        <v>31061</v>
      </c>
      <c r="F57" s="132">
        <v>36517</v>
      </c>
      <c r="G57" s="132">
        <v>33201</v>
      </c>
      <c r="H57" s="132">
        <v>32530</v>
      </c>
      <c r="I57" s="132">
        <v>42352</v>
      </c>
      <c r="J57" s="224">
        <v>47565</v>
      </c>
      <c r="K57" s="224">
        <v>54648</v>
      </c>
    </row>
    <row r="58" spans="1:11" ht="12" customHeight="1">
      <c r="A58" s="131" t="s">
        <v>781</v>
      </c>
      <c r="B58" s="137" t="s">
        <v>783</v>
      </c>
      <c r="C58" s="268" t="s">
        <v>767</v>
      </c>
      <c r="D58" s="268" t="s">
        <v>767</v>
      </c>
      <c r="E58" s="132">
        <v>11542</v>
      </c>
      <c r="F58" s="132">
        <v>13418</v>
      </c>
      <c r="G58" s="132">
        <v>11898</v>
      </c>
      <c r="H58" s="132">
        <v>13759</v>
      </c>
      <c r="I58" s="132">
        <v>19813</v>
      </c>
      <c r="J58" s="224">
        <v>23208</v>
      </c>
      <c r="K58" s="224">
        <v>30177</v>
      </c>
    </row>
    <row r="59" spans="1:11" ht="12" customHeight="1">
      <c r="A59" s="131" t="s">
        <v>782</v>
      </c>
      <c r="B59" s="137" t="s">
        <v>784</v>
      </c>
      <c r="C59" s="268">
        <v>15827</v>
      </c>
      <c r="D59" s="268">
        <v>18848</v>
      </c>
      <c r="E59" s="132">
        <v>19519</v>
      </c>
      <c r="F59" s="132">
        <v>23099</v>
      </c>
      <c r="G59" s="132">
        <v>21303</v>
      </c>
      <c r="H59" s="132">
        <v>18771</v>
      </c>
      <c r="I59" s="132">
        <v>22539</v>
      </c>
      <c r="J59" s="132">
        <v>24357</v>
      </c>
      <c r="K59" s="132">
        <v>24471</v>
      </c>
    </row>
    <row r="61" spans="1:11" ht="12" customHeight="1">
      <c r="A61" s="48" t="s">
        <v>750</v>
      </c>
      <c r="B61" s="48"/>
      <c r="C61" s="138"/>
      <c r="D61" s="138"/>
      <c r="E61" s="138"/>
      <c r="F61" s="138"/>
      <c r="G61" s="138"/>
      <c r="H61" s="138"/>
      <c r="I61" s="138"/>
      <c r="J61" s="263"/>
      <c r="K61" s="263" t="s">
        <v>739</v>
      </c>
    </row>
    <row r="62" spans="1:11" ht="12" customHeight="1">
      <c r="A62" s="127"/>
      <c r="B62" s="127"/>
      <c r="C62" s="128">
        <v>42795</v>
      </c>
      <c r="D62" s="128">
        <v>43160</v>
      </c>
      <c r="E62" s="128">
        <v>43525</v>
      </c>
      <c r="F62" s="128">
        <v>43891</v>
      </c>
      <c r="G62" s="128">
        <v>44256</v>
      </c>
      <c r="H62" s="128">
        <v>44621</v>
      </c>
      <c r="I62" s="128">
        <v>44986</v>
      </c>
      <c r="J62" s="128">
        <v>45352</v>
      </c>
      <c r="K62" s="128">
        <v>45717</v>
      </c>
    </row>
    <row r="63" spans="1:11" ht="12" customHeight="1">
      <c r="A63" s="129"/>
      <c r="B63" s="129"/>
      <c r="C63" s="130" t="s">
        <v>310</v>
      </c>
      <c r="D63" s="130" t="s">
        <v>311</v>
      </c>
      <c r="E63" s="130" t="s">
        <v>312</v>
      </c>
      <c r="F63" s="130" t="s">
        <v>313</v>
      </c>
      <c r="G63" s="130" t="s">
        <v>314</v>
      </c>
      <c r="H63" s="130" t="s">
        <v>315</v>
      </c>
      <c r="I63" s="130" t="s">
        <v>317</v>
      </c>
      <c r="J63" s="130" t="s">
        <v>625</v>
      </c>
      <c r="K63" s="130" t="s">
        <v>691</v>
      </c>
    </row>
    <row r="64" spans="1:11" ht="12" customHeight="1">
      <c r="A64" s="131" t="s">
        <v>751</v>
      </c>
      <c r="B64" s="131" t="s">
        <v>764</v>
      </c>
      <c r="C64" s="259">
        <v>90</v>
      </c>
      <c r="D64" s="259">
        <v>91.1</v>
      </c>
      <c r="E64" s="259">
        <v>94.1</v>
      </c>
      <c r="F64" s="259">
        <v>93.2</v>
      </c>
      <c r="G64" s="259">
        <v>93.9</v>
      </c>
      <c r="H64" s="259">
        <v>93.6</v>
      </c>
      <c r="I64" s="259">
        <v>94.5</v>
      </c>
      <c r="J64" s="260">
        <v>96.8</v>
      </c>
      <c r="K64" s="260">
        <v>97.4</v>
      </c>
    </row>
    <row r="65" spans="1:11" ht="12" customHeight="1">
      <c r="A65" s="133" t="s">
        <v>752</v>
      </c>
      <c r="B65" s="133" t="s">
        <v>765</v>
      </c>
      <c r="C65" s="261">
        <v>10</v>
      </c>
      <c r="D65" s="261">
        <v>8.9</v>
      </c>
      <c r="E65" s="261">
        <v>5.9</v>
      </c>
      <c r="F65" s="261">
        <v>6.8</v>
      </c>
      <c r="G65" s="261">
        <v>6.1</v>
      </c>
      <c r="H65" s="261">
        <v>6.4</v>
      </c>
      <c r="I65" s="261">
        <v>5.5</v>
      </c>
      <c r="J65" s="262">
        <v>3.2</v>
      </c>
      <c r="K65" s="262">
        <v>2.6</v>
      </c>
    </row>
  </sheetData>
  <phoneticPr fontId="7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K11"/>
  <sheetViews>
    <sheetView showGridLines="0" zoomScaleNormal="100" workbookViewId="0"/>
  </sheetViews>
  <sheetFormatPr defaultColWidth="8.6640625" defaultRowHeight="12"/>
  <cols>
    <col min="1" max="1" width="29.1640625" style="50" bestFit="1" customWidth="1"/>
    <col min="2" max="2" width="35.83203125" style="50" bestFit="1" customWidth="1"/>
    <col min="3" max="10" width="13.08203125" style="50" customWidth="1"/>
    <col min="11" max="11" width="13.4140625" style="50" customWidth="1"/>
    <col min="12" max="16384" width="8.6640625" style="50"/>
  </cols>
  <sheetData>
    <row r="1" spans="1:11">
      <c r="A1" s="48" t="s">
        <v>237</v>
      </c>
      <c r="B1" s="48" t="s">
        <v>283</v>
      </c>
    </row>
    <row r="2" spans="1:11">
      <c r="A2" s="139"/>
      <c r="B2" s="140"/>
      <c r="C2" s="141" t="s">
        <v>238</v>
      </c>
      <c r="D2" s="141" t="s">
        <v>239</v>
      </c>
      <c r="E2" s="141" t="s">
        <v>240</v>
      </c>
      <c r="F2" s="141" t="s">
        <v>241</v>
      </c>
      <c r="G2" s="141" t="s">
        <v>242</v>
      </c>
      <c r="H2" s="141" t="s">
        <v>243</v>
      </c>
      <c r="I2" s="141" t="s">
        <v>316</v>
      </c>
      <c r="J2" s="141" t="s">
        <v>654</v>
      </c>
      <c r="K2" s="141" t="s">
        <v>792</v>
      </c>
    </row>
    <row r="3" spans="1:11">
      <c r="A3" s="142"/>
      <c r="B3" s="143"/>
      <c r="C3" s="144" t="s">
        <v>310</v>
      </c>
      <c r="D3" s="144" t="s">
        <v>311</v>
      </c>
      <c r="E3" s="144" t="s">
        <v>312</v>
      </c>
      <c r="F3" s="144" t="s">
        <v>313</v>
      </c>
      <c r="G3" s="144" t="s">
        <v>314</v>
      </c>
      <c r="H3" s="144" t="s">
        <v>315</v>
      </c>
      <c r="I3" s="144" t="s">
        <v>318</v>
      </c>
      <c r="J3" s="144" t="s">
        <v>625</v>
      </c>
      <c r="K3" s="144" t="s">
        <v>789</v>
      </c>
    </row>
    <row r="4" spans="1:11">
      <c r="A4" s="145" t="s">
        <v>266</v>
      </c>
      <c r="B4" s="145" t="s">
        <v>302</v>
      </c>
      <c r="C4" s="145">
        <v>76</v>
      </c>
      <c r="D4" s="145">
        <v>83</v>
      </c>
      <c r="E4" s="145">
        <v>87</v>
      </c>
      <c r="F4" s="145">
        <v>87</v>
      </c>
      <c r="G4" s="145">
        <v>87</v>
      </c>
      <c r="H4" s="145">
        <v>87</v>
      </c>
      <c r="I4" s="145">
        <v>87</v>
      </c>
      <c r="J4" s="145">
        <v>85</v>
      </c>
      <c r="K4" s="145">
        <v>85</v>
      </c>
    </row>
    <row r="5" spans="1:11">
      <c r="A5" s="52" t="s">
        <v>244</v>
      </c>
      <c r="B5" s="52" t="s">
        <v>303</v>
      </c>
      <c r="C5" s="52">
        <v>21</v>
      </c>
      <c r="D5" s="52">
        <v>21</v>
      </c>
      <c r="E5" s="52">
        <v>21</v>
      </c>
      <c r="F5" s="52">
        <v>21</v>
      </c>
      <c r="G5" s="52">
        <v>21</v>
      </c>
      <c r="H5" s="52">
        <v>21</v>
      </c>
      <c r="I5" s="52">
        <v>21</v>
      </c>
      <c r="J5" s="52">
        <v>21</v>
      </c>
      <c r="K5" s="52">
        <v>21</v>
      </c>
    </row>
    <row r="6" spans="1:11">
      <c r="A6" s="50" t="s">
        <v>245</v>
      </c>
      <c r="B6" s="50" t="s">
        <v>304</v>
      </c>
      <c r="C6" s="50">
        <v>53</v>
      </c>
      <c r="D6" s="50">
        <v>60</v>
      </c>
      <c r="E6" s="50">
        <v>64</v>
      </c>
      <c r="F6" s="50">
        <v>64</v>
      </c>
      <c r="G6" s="50">
        <v>64</v>
      </c>
      <c r="H6" s="50">
        <v>64</v>
      </c>
      <c r="I6" s="50">
        <v>64</v>
      </c>
      <c r="J6" s="50">
        <v>62</v>
      </c>
      <c r="K6" s="50">
        <v>62</v>
      </c>
    </row>
    <row r="7" spans="1:11">
      <c r="A7" s="52" t="s">
        <v>246</v>
      </c>
      <c r="B7" s="52" t="s">
        <v>305</v>
      </c>
      <c r="C7" s="52">
        <v>2</v>
      </c>
      <c r="D7" s="52">
        <v>2</v>
      </c>
      <c r="E7" s="52">
        <v>2</v>
      </c>
      <c r="F7" s="52">
        <v>2</v>
      </c>
      <c r="G7" s="52">
        <v>2</v>
      </c>
      <c r="H7" s="52">
        <v>2</v>
      </c>
      <c r="I7" s="52">
        <v>2</v>
      </c>
      <c r="J7" s="52">
        <v>2</v>
      </c>
      <c r="K7" s="52">
        <v>2</v>
      </c>
    </row>
    <row r="8" spans="1:11">
      <c r="A8" s="145" t="s">
        <v>265</v>
      </c>
      <c r="B8" s="145" t="s">
        <v>306</v>
      </c>
      <c r="C8" s="145"/>
      <c r="D8" s="145"/>
      <c r="E8" s="145"/>
      <c r="F8" s="145"/>
      <c r="G8" s="145"/>
      <c r="H8" s="145"/>
      <c r="I8" s="145"/>
      <c r="J8" s="145"/>
      <c r="K8" s="145"/>
    </row>
    <row r="9" spans="1:11">
      <c r="A9" s="52" t="s">
        <v>247</v>
      </c>
      <c r="B9" s="52" t="s">
        <v>307</v>
      </c>
      <c r="C9" s="146">
        <v>0.72499999999999998</v>
      </c>
      <c r="D9" s="146">
        <v>0.72799999999999998</v>
      </c>
      <c r="E9" s="146">
        <v>0.72599999999999998</v>
      </c>
      <c r="F9" s="146">
        <v>0.72799999999999998</v>
      </c>
      <c r="G9" s="146">
        <v>0.67100000000000004</v>
      </c>
      <c r="H9" s="146">
        <v>0.65900000000000003</v>
      </c>
      <c r="I9" s="146">
        <v>0.625</v>
      </c>
      <c r="J9" s="228">
        <v>0.66700000000000004</v>
      </c>
      <c r="K9" s="228">
        <v>0.65900000000000003</v>
      </c>
    </row>
    <row r="10" spans="1:11">
      <c r="A10" s="50" t="s">
        <v>248</v>
      </c>
      <c r="B10" s="50" t="s">
        <v>308</v>
      </c>
      <c r="C10" s="147">
        <v>0.876</v>
      </c>
      <c r="D10" s="147">
        <v>0.90200000000000002</v>
      </c>
      <c r="E10" s="147">
        <v>0.93600000000000005</v>
      </c>
      <c r="F10" s="147">
        <v>0.95599999999999996</v>
      </c>
      <c r="G10" s="147">
        <v>0.92100000000000004</v>
      </c>
      <c r="H10" s="147">
        <v>0.91100000000000003</v>
      </c>
      <c r="I10" s="147">
        <v>0.875</v>
      </c>
      <c r="J10" s="229">
        <v>0.88200000000000001</v>
      </c>
      <c r="K10" s="229">
        <v>0.88100000000000001</v>
      </c>
    </row>
    <row r="11" spans="1:11">
      <c r="A11" s="52" t="s">
        <v>249</v>
      </c>
      <c r="B11" s="52" t="s">
        <v>309</v>
      </c>
      <c r="C11" s="148">
        <v>0.93</v>
      </c>
      <c r="D11" s="146">
        <v>0.88800000000000001</v>
      </c>
      <c r="E11" s="146">
        <v>0.91600000000000004</v>
      </c>
      <c r="F11" s="146">
        <v>0.92400000000000004</v>
      </c>
      <c r="G11" s="148">
        <v>0.93</v>
      </c>
      <c r="H11" s="146">
        <v>0.89400000000000002</v>
      </c>
      <c r="I11" s="146">
        <v>0.84899999999999998</v>
      </c>
      <c r="J11" s="228">
        <v>0.84099999999999997</v>
      </c>
      <c r="K11" s="228">
        <v>0.82399999999999995</v>
      </c>
    </row>
  </sheetData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K33"/>
  <sheetViews>
    <sheetView showGridLines="0" zoomScaleNormal="100" workbookViewId="0"/>
  </sheetViews>
  <sheetFormatPr defaultColWidth="8.6640625" defaultRowHeight="12"/>
  <cols>
    <col min="1" max="1" width="29" style="22" bestFit="1" customWidth="1"/>
    <col min="2" max="2" width="48.5" style="22" customWidth="1"/>
    <col min="3" max="8" width="11.9140625" style="22" customWidth="1"/>
    <col min="9" max="10" width="10.83203125" style="22" bestFit="1" customWidth="1"/>
    <col min="11" max="11" width="10.6640625" style="22" customWidth="1"/>
    <col min="12" max="16384" width="8.6640625" style="22"/>
  </cols>
  <sheetData>
    <row r="1" spans="1:11">
      <c r="A1" s="21" t="s">
        <v>224</v>
      </c>
      <c r="B1" s="21" t="s">
        <v>301</v>
      </c>
      <c r="H1" s="23"/>
      <c r="I1" s="23"/>
      <c r="J1" s="23"/>
      <c r="K1" s="23" t="s">
        <v>277</v>
      </c>
    </row>
    <row r="2" spans="1:11">
      <c r="A2" s="24"/>
      <c r="B2" s="24"/>
      <c r="C2" s="25" t="s">
        <v>268</v>
      </c>
      <c r="D2" s="25" t="s">
        <v>269</v>
      </c>
      <c r="E2" s="25" t="s">
        <v>270</v>
      </c>
      <c r="F2" s="25" t="s">
        <v>271</v>
      </c>
      <c r="G2" s="25" t="s">
        <v>272</v>
      </c>
      <c r="H2" s="25" t="s">
        <v>273</v>
      </c>
      <c r="I2" s="25" t="s">
        <v>274</v>
      </c>
      <c r="J2" s="25" t="s">
        <v>624</v>
      </c>
      <c r="K2" s="25" t="s">
        <v>690</v>
      </c>
    </row>
    <row r="3" spans="1:11">
      <c r="A3" s="26"/>
      <c r="B3" s="26"/>
      <c r="C3" s="27" t="s">
        <v>310</v>
      </c>
      <c r="D3" s="27" t="s">
        <v>311</v>
      </c>
      <c r="E3" s="27" t="s">
        <v>312</v>
      </c>
      <c r="F3" s="27" t="s">
        <v>659</v>
      </c>
      <c r="G3" s="27" t="s">
        <v>661</v>
      </c>
      <c r="H3" s="27" t="s">
        <v>660</v>
      </c>
      <c r="I3" s="27" t="s">
        <v>662</v>
      </c>
      <c r="J3" s="27" t="s">
        <v>625</v>
      </c>
      <c r="K3" s="27" t="s">
        <v>691</v>
      </c>
    </row>
    <row r="4" spans="1:11">
      <c r="A4" s="28" t="s">
        <v>1</v>
      </c>
      <c r="B4" s="28" t="s">
        <v>278</v>
      </c>
      <c r="C4" s="29">
        <v>520488</v>
      </c>
      <c r="D4" s="29">
        <v>530840</v>
      </c>
      <c r="E4" s="29">
        <v>505223</v>
      </c>
      <c r="F4" s="29">
        <v>433553</v>
      </c>
      <c r="G4" s="29">
        <v>408959</v>
      </c>
      <c r="H4" s="29">
        <v>398366</v>
      </c>
      <c r="I4" s="29">
        <v>406449</v>
      </c>
      <c r="J4" s="29">
        <v>422671</v>
      </c>
      <c r="K4" s="29">
        <v>431831</v>
      </c>
    </row>
    <row r="5" spans="1:11">
      <c r="A5" s="30" t="s">
        <v>215</v>
      </c>
      <c r="B5" s="30" t="s">
        <v>282</v>
      </c>
      <c r="C5" s="31">
        <v>416594</v>
      </c>
      <c r="D5" s="31">
        <v>435537</v>
      </c>
      <c r="E5" s="31">
        <v>426388</v>
      </c>
      <c r="F5" s="31">
        <v>388939</v>
      </c>
      <c r="G5" s="31">
        <v>391964</v>
      </c>
      <c r="H5" s="31">
        <v>383043</v>
      </c>
      <c r="I5" s="31">
        <v>391438</v>
      </c>
      <c r="J5" s="31">
        <v>407489</v>
      </c>
      <c r="K5" s="31">
        <v>416918</v>
      </c>
    </row>
    <row r="6" spans="1:11">
      <c r="A6" s="30" t="s">
        <v>250</v>
      </c>
      <c r="B6" s="30" t="s">
        <v>287</v>
      </c>
      <c r="C6" s="31">
        <v>74566</v>
      </c>
      <c r="D6" s="31">
        <v>76587</v>
      </c>
      <c r="E6" s="31">
        <v>58992</v>
      </c>
      <c r="F6" s="32">
        <v>23806</v>
      </c>
      <c r="G6" s="32" t="s">
        <v>251</v>
      </c>
      <c r="H6" s="32" t="s">
        <v>251</v>
      </c>
      <c r="I6" s="32" t="s">
        <v>275</v>
      </c>
      <c r="J6" s="32" t="s">
        <v>251</v>
      </c>
      <c r="K6" s="32" t="s">
        <v>251</v>
      </c>
    </row>
    <row r="7" spans="1:11">
      <c r="A7" s="30" t="s">
        <v>216</v>
      </c>
      <c r="B7" s="30" t="s">
        <v>283</v>
      </c>
      <c r="C7" s="31">
        <v>11536</v>
      </c>
      <c r="D7" s="31">
        <v>12807</v>
      </c>
      <c r="E7" s="31">
        <v>13922</v>
      </c>
      <c r="F7" s="31">
        <v>14620</v>
      </c>
      <c r="G7" s="31">
        <v>14524</v>
      </c>
      <c r="H7" s="31">
        <v>14258</v>
      </c>
      <c r="I7" s="31">
        <v>13941</v>
      </c>
      <c r="J7" s="31">
        <v>14007</v>
      </c>
      <c r="K7" s="31">
        <v>13726</v>
      </c>
    </row>
    <row r="8" spans="1:11">
      <c r="A8" s="30" t="s">
        <v>217</v>
      </c>
      <c r="B8" s="30" t="s">
        <v>284</v>
      </c>
      <c r="C8" s="31">
        <v>17791</v>
      </c>
      <c r="D8" s="31">
        <v>5908</v>
      </c>
      <c r="E8" s="31">
        <v>5919</v>
      </c>
      <c r="F8" s="31">
        <v>6186</v>
      </c>
      <c r="G8" s="31">
        <v>2469</v>
      </c>
      <c r="H8" s="31">
        <v>1064</v>
      </c>
      <c r="I8" s="31">
        <v>1069</v>
      </c>
      <c r="J8" s="31">
        <v>1175</v>
      </c>
      <c r="K8" s="31">
        <v>1186</v>
      </c>
    </row>
    <row r="9" spans="1:11">
      <c r="A9" s="33" t="s">
        <v>2</v>
      </c>
      <c r="B9" s="33" t="s">
        <v>279</v>
      </c>
      <c r="C9" s="34">
        <v>427820</v>
      </c>
      <c r="D9" s="34">
        <v>434762</v>
      </c>
      <c r="E9" s="34">
        <v>428988</v>
      </c>
      <c r="F9" s="34">
        <v>408112</v>
      </c>
      <c r="G9" s="34">
        <v>387872</v>
      </c>
      <c r="H9" s="34">
        <v>352289</v>
      </c>
      <c r="I9" s="34">
        <v>353163</v>
      </c>
      <c r="J9" s="34">
        <v>353836</v>
      </c>
      <c r="K9" s="34">
        <v>354537</v>
      </c>
    </row>
    <row r="10" spans="1:11">
      <c r="A10" s="28" t="s">
        <v>3</v>
      </c>
      <c r="B10" s="28" t="s">
        <v>280</v>
      </c>
      <c r="C10" s="29">
        <v>92668</v>
      </c>
      <c r="D10" s="29">
        <v>96077</v>
      </c>
      <c r="E10" s="29">
        <v>76235</v>
      </c>
      <c r="F10" s="29">
        <v>25441</v>
      </c>
      <c r="G10" s="29">
        <v>21086</v>
      </c>
      <c r="H10" s="29">
        <v>46077</v>
      </c>
      <c r="I10" s="29">
        <v>53285</v>
      </c>
      <c r="J10" s="29">
        <v>68835</v>
      </c>
      <c r="K10" s="29">
        <v>77293</v>
      </c>
    </row>
    <row r="11" spans="1:11">
      <c r="A11" s="33" t="s">
        <v>4</v>
      </c>
      <c r="B11" s="33" t="s">
        <v>281</v>
      </c>
      <c r="C11" s="34">
        <v>69769</v>
      </c>
      <c r="D11" s="34">
        <v>73147</v>
      </c>
      <c r="E11" s="34">
        <v>68844</v>
      </c>
      <c r="F11" s="34">
        <v>61915</v>
      </c>
      <c r="G11" s="34">
        <v>50269</v>
      </c>
      <c r="H11" s="34">
        <v>44302</v>
      </c>
      <c r="I11" s="34">
        <v>43406</v>
      </c>
      <c r="J11" s="34">
        <v>45521</v>
      </c>
      <c r="K11" s="34">
        <v>48062</v>
      </c>
    </row>
    <row r="12" spans="1:11">
      <c r="A12" s="30" t="s">
        <v>220</v>
      </c>
      <c r="B12" s="30" t="s">
        <v>288</v>
      </c>
      <c r="C12" s="34">
        <v>3816</v>
      </c>
      <c r="D12" s="34">
        <v>4235</v>
      </c>
      <c r="E12" s="34">
        <v>3008</v>
      </c>
      <c r="F12" s="34">
        <v>1964</v>
      </c>
      <c r="G12" s="34">
        <v>2302</v>
      </c>
      <c r="H12" s="34">
        <v>2718</v>
      </c>
      <c r="I12" s="34">
        <v>2674</v>
      </c>
      <c r="J12" s="34">
        <v>2388</v>
      </c>
      <c r="K12" s="34">
        <v>1936</v>
      </c>
    </row>
    <row r="13" spans="1:11">
      <c r="A13" s="30" t="s">
        <v>221</v>
      </c>
      <c r="B13" s="30" t="s">
        <v>289</v>
      </c>
      <c r="C13" s="34">
        <v>2278</v>
      </c>
      <c r="D13" s="34">
        <v>2289</v>
      </c>
      <c r="E13" s="34">
        <v>1978</v>
      </c>
      <c r="F13" s="34">
        <v>2111</v>
      </c>
      <c r="G13" s="34">
        <v>1852</v>
      </c>
      <c r="H13" s="34">
        <v>2328</v>
      </c>
      <c r="I13" s="34">
        <v>2380</v>
      </c>
      <c r="J13" s="34">
        <v>2004</v>
      </c>
      <c r="K13" s="34">
        <v>1778</v>
      </c>
    </row>
    <row r="14" spans="1:11">
      <c r="A14" s="30" t="s">
        <v>222</v>
      </c>
      <c r="B14" s="30" t="s">
        <v>285</v>
      </c>
      <c r="C14" s="34">
        <v>40985</v>
      </c>
      <c r="D14" s="34">
        <v>42505</v>
      </c>
      <c r="E14" s="34">
        <v>38953</v>
      </c>
      <c r="F14" s="34">
        <v>34409</v>
      </c>
      <c r="G14" s="34">
        <v>25779</v>
      </c>
      <c r="H14" s="34">
        <v>19693</v>
      </c>
      <c r="I14" s="34">
        <v>21223</v>
      </c>
      <c r="J14" s="34">
        <v>22860</v>
      </c>
      <c r="K14" s="34">
        <v>24072</v>
      </c>
    </row>
    <row r="15" spans="1:11">
      <c r="A15" s="30" t="s">
        <v>223</v>
      </c>
      <c r="B15" s="30" t="s">
        <v>286</v>
      </c>
      <c r="C15" s="34">
        <v>22689</v>
      </c>
      <c r="D15" s="34">
        <v>24116</v>
      </c>
      <c r="E15" s="34">
        <v>24903</v>
      </c>
      <c r="F15" s="34">
        <v>23428</v>
      </c>
      <c r="G15" s="34">
        <v>20334</v>
      </c>
      <c r="H15" s="34">
        <v>19562</v>
      </c>
      <c r="I15" s="34">
        <v>17127</v>
      </c>
      <c r="J15" s="34">
        <v>18268</v>
      </c>
      <c r="K15" s="34">
        <v>20274</v>
      </c>
    </row>
    <row r="16" spans="1:11">
      <c r="A16" s="28" t="s">
        <v>5</v>
      </c>
      <c r="B16" s="35" t="s">
        <v>555</v>
      </c>
      <c r="C16" s="29">
        <v>22898</v>
      </c>
      <c r="D16" s="29">
        <v>22930</v>
      </c>
      <c r="E16" s="29">
        <v>7390</v>
      </c>
      <c r="F16" s="29">
        <v>-36473</v>
      </c>
      <c r="G16" s="29">
        <v>-29182</v>
      </c>
      <c r="H16" s="29">
        <v>1774</v>
      </c>
      <c r="I16" s="29">
        <v>9879</v>
      </c>
      <c r="J16" s="29">
        <v>23313</v>
      </c>
      <c r="K16" s="29">
        <v>29231</v>
      </c>
    </row>
    <row r="17" spans="1:11">
      <c r="A17" s="30" t="s">
        <v>215</v>
      </c>
      <c r="B17" s="30" t="s">
        <v>282</v>
      </c>
      <c r="C17" s="34">
        <v>22459</v>
      </c>
      <c r="D17" s="34">
        <v>26062</v>
      </c>
      <c r="E17" s="34">
        <v>14987</v>
      </c>
      <c r="F17" s="34">
        <v>-20828</v>
      </c>
      <c r="G17" s="34">
        <v>-19385</v>
      </c>
      <c r="H17" s="34">
        <v>7719</v>
      </c>
      <c r="I17" s="34">
        <v>16887</v>
      </c>
      <c r="J17" s="34">
        <v>30386</v>
      </c>
      <c r="K17" s="34">
        <v>38059</v>
      </c>
    </row>
    <row r="18" spans="1:11">
      <c r="A18" s="30" t="s">
        <v>252</v>
      </c>
      <c r="B18" s="30" t="s">
        <v>287</v>
      </c>
      <c r="C18" s="34">
        <v>5051</v>
      </c>
      <c r="D18" s="34">
        <v>3663</v>
      </c>
      <c r="E18" s="34">
        <v>-995</v>
      </c>
      <c r="F18" s="36">
        <v>-5181</v>
      </c>
      <c r="G18" s="36" t="s">
        <v>253</v>
      </c>
      <c r="H18" s="36" t="s">
        <v>253</v>
      </c>
      <c r="I18" s="36" t="s">
        <v>275</v>
      </c>
      <c r="J18" s="36" t="s">
        <v>251</v>
      </c>
      <c r="K18" s="36" t="s">
        <v>251</v>
      </c>
    </row>
    <row r="19" spans="1:11">
      <c r="A19" s="30" t="s">
        <v>216</v>
      </c>
      <c r="B19" s="30" t="s">
        <v>283</v>
      </c>
      <c r="C19" s="34">
        <v>-1650</v>
      </c>
      <c r="D19" s="34">
        <v>-1596</v>
      </c>
      <c r="E19" s="34">
        <v>-846</v>
      </c>
      <c r="F19" s="34">
        <v>-559</v>
      </c>
      <c r="G19" s="34">
        <v>-720</v>
      </c>
      <c r="H19" s="34">
        <v>-789</v>
      </c>
      <c r="I19" s="34">
        <v>-1208</v>
      </c>
      <c r="J19" s="207" t="s">
        <v>655</v>
      </c>
      <c r="K19" s="207">
        <v>-803</v>
      </c>
    </row>
    <row r="20" spans="1:11">
      <c r="A20" s="30" t="s">
        <v>217</v>
      </c>
      <c r="B20" s="30" t="s">
        <v>284</v>
      </c>
      <c r="C20" s="34">
        <v>664</v>
      </c>
      <c r="D20" s="34">
        <v>-846</v>
      </c>
      <c r="E20" s="34">
        <v>-1346</v>
      </c>
      <c r="F20" s="34">
        <v>-1000</v>
      </c>
      <c r="G20" s="34">
        <v>-1551</v>
      </c>
      <c r="H20" s="34">
        <v>-1668</v>
      </c>
      <c r="I20" s="34">
        <v>-2706</v>
      </c>
      <c r="J20" s="207" t="s">
        <v>656</v>
      </c>
      <c r="K20" s="207">
        <v>-2608</v>
      </c>
    </row>
    <row r="21" spans="1:11">
      <c r="A21" s="37" t="s">
        <v>218</v>
      </c>
      <c r="B21" s="37" t="s">
        <v>290</v>
      </c>
      <c r="C21" s="34">
        <v>572</v>
      </c>
      <c r="D21" s="34">
        <v>674</v>
      </c>
      <c r="E21" s="34">
        <v>891</v>
      </c>
      <c r="F21" s="34">
        <v>1788</v>
      </c>
      <c r="G21" s="34">
        <v>1084</v>
      </c>
      <c r="H21" s="34">
        <v>827</v>
      </c>
      <c r="I21" s="34">
        <v>1210</v>
      </c>
      <c r="J21" s="34">
        <v>1352</v>
      </c>
      <c r="K21" s="34">
        <v>578</v>
      </c>
    </row>
    <row r="22" spans="1:11">
      <c r="A22" s="37" t="s">
        <v>219</v>
      </c>
      <c r="B22" s="37" t="s">
        <v>291</v>
      </c>
      <c r="C22" s="34">
        <v>1115</v>
      </c>
      <c r="D22" s="34">
        <v>1250</v>
      </c>
      <c r="E22" s="34">
        <v>1218</v>
      </c>
      <c r="F22" s="34">
        <v>1656</v>
      </c>
      <c r="G22" s="34">
        <v>6072</v>
      </c>
      <c r="H22" s="34">
        <v>4754</v>
      </c>
      <c r="I22" s="34">
        <v>4563</v>
      </c>
      <c r="J22" s="34">
        <v>5190</v>
      </c>
      <c r="K22" s="34">
        <v>2873</v>
      </c>
    </row>
    <row r="23" spans="1:11">
      <c r="A23" s="28" t="s">
        <v>6</v>
      </c>
      <c r="B23" s="28" t="s">
        <v>292</v>
      </c>
      <c r="C23" s="29">
        <v>22355</v>
      </c>
      <c r="D23" s="29">
        <v>22354</v>
      </c>
      <c r="E23" s="29">
        <v>7063</v>
      </c>
      <c r="F23" s="29">
        <v>-36341</v>
      </c>
      <c r="G23" s="29">
        <v>-34170</v>
      </c>
      <c r="H23" s="29">
        <v>-2151</v>
      </c>
      <c r="I23" s="29">
        <v>6526</v>
      </c>
      <c r="J23" s="29">
        <v>19476</v>
      </c>
      <c r="K23" s="29">
        <v>26936</v>
      </c>
    </row>
    <row r="24" spans="1:11">
      <c r="A24" s="33" t="s">
        <v>7</v>
      </c>
      <c r="B24" s="33" t="s">
        <v>293</v>
      </c>
      <c r="C24" s="34">
        <v>408</v>
      </c>
      <c r="D24" s="34">
        <v>927</v>
      </c>
      <c r="E24" s="34">
        <v>245</v>
      </c>
      <c r="F24" s="34">
        <v>11681</v>
      </c>
      <c r="G24" s="34">
        <v>19664</v>
      </c>
      <c r="H24" s="34">
        <v>12080</v>
      </c>
      <c r="I24" s="34">
        <v>75</v>
      </c>
      <c r="J24" s="34">
        <v>633</v>
      </c>
      <c r="K24" s="34">
        <v>1459</v>
      </c>
    </row>
    <row r="25" spans="1:11">
      <c r="A25" s="33" t="s">
        <v>8</v>
      </c>
      <c r="B25" s="33" t="s">
        <v>294</v>
      </c>
      <c r="C25" s="34">
        <v>1142</v>
      </c>
      <c r="D25" s="34">
        <v>8131</v>
      </c>
      <c r="E25" s="34">
        <v>72148</v>
      </c>
      <c r="F25" s="34">
        <v>33353</v>
      </c>
      <c r="G25" s="34">
        <v>8419</v>
      </c>
      <c r="H25" s="34">
        <v>234</v>
      </c>
      <c r="I25" s="34">
        <v>3754</v>
      </c>
      <c r="J25" s="34">
        <v>3104</v>
      </c>
      <c r="K25" s="34">
        <v>318</v>
      </c>
    </row>
    <row r="26" spans="1:11">
      <c r="A26" s="28" t="s">
        <v>9</v>
      </c>
      <c r="B26" s="28" t="s">
        <v>295</v>
      </c>
      <c r="C26" s="29">
        <v>21622</v>
      </c>
      <c r="D26" s="29">
        <v>15150</v>
      </c>
      <c r="E26" s="29">
        <v>-64840</v>
      </c>
      <c r="F26" s="29">
        <v>-58013</v>
      </c>
      <c r="G26" s="29">
        <v>-22925</v>
      </c>
      <c r="H26" s="29">
        <v>9693</v>
      </c>
      <c r="I26" s="29">
        <v>2847</v>
      </c>
      <c r="J26" s="29">
        <v>17005</v>
      </c>
      <c r="K26" s="29">
        <v>28077</v>
      </c>
    </row>
    <row r="27" spans="1:11">
      <c r="A27" s="30" t="s">
        <v>10</v>
      </c>
      <c r="B27" s="30" t="s">
        <v>296</v>
      </c>
      <c r="C27" s="34">
        <v>3245</v>
      </c>
      <c r="D27" s="34">
        <v>856</v>
      </c>
      <c r="E27" s="34">
        <v>756</v>
      </c>
      <c r="F27" s="34">
        <v>726</v>
      </c>
      <c r="G27" s="34">
        <v>710</v>
      </c>
      <c r="H27" s="34">
        <v>1444</v>
      </c>
      <c r="I27" s="34">
        <v>702</v>
      </c>
      <c r="J27" s="34">
        <v>616</v>
      </c>
      <c r="K27" s="34">
        <v>608</v>
      </c>
    </row>
    <row r="28" spans="1:11">
      <c r="A28" s="30" t="s">
        <v>11</v>
      </c>
      <c r="B28" s="30" t="s">
        <v>297</v>
      </c>
      <c r="C28" s="34">
        <v>-2031</v>
      </c>
      <c r="D28" s="34">
        <v>-519</v>
      </c>
      <c r="E28" s="34">
        <v>3124</v>
      </c>
      <c r="F28" s="34">
        <v>21485</v>
      </c>
      <c r="G28" s="34">
        <v>-429</v>
      </c>
      <c r="H28" s="34">
        <v>-4401</v>
      </c>
      <c r="I28" s="34">
        <v>-18538</v>
      </c>
      <c r="J28" s="207" t="s">
        <v>657</v>
      </c>
      <c r="K28" s="207">
        <v>8744</v>
      </c>
    </row>
    <row r="29" spans="1:11">
      <c r="A29" s="33" t="s">
        <v>12</v>
      </c>
      <c r="B29" s="33" t="s">
        <v>563</v>
      </c>
      <c r="C29" s="34">
        <v>1210</v>
      </c>
      <c r="D29" s="34">
        <v>337</v>
      </c>
      <c r="E29" s="34">
        <v>3880</v>
      </c>
      <c r="F29" s="34">
        <v>22211</v>
      </c>
      <c r="G29" s="34">
        <v>280</v>
      </c>
      <c r="H29" s="34">
        <v>-2956</v>
      </c>
      <c r="I29" s="34">
        <v>-17835</v>
      </c>
      <c r="J29" s="207" t="s">
        <v>658</v>
      </c>
      <c r="K29" s="207">
        <v>9352</v>
      </c>
    </row>
    <row r="30" spans="1:11">
      <c r="A30" s="28" t="s">
        <v>13</v>
      </c>
      <c r="B30" s="28" t="s">
        <v>298</v>
      </c>
      <c r="C30" s="29">
        <v>20411</v>
      </c>
      <c r="D30" s="29">
        <v>14813</v>
      </c>
      <c r="E30" s="29">
        <v>-68720</v>
      </c>
      <c r="F30" s="29">
        <v>-80224</v>
      </c>
      <c r="G30" s="29">
        <v>-23205</v>
      </c>
      <c r="H30" s="29">
        <v>12650</v>
      </c>
      <c r="I30" s="29">
        <v>20682</v>
      </c>
      <c r="J30" s="29">
        <v>42953</v>
      </c>
      <c r="K30" s="29">
        <v>18725</v>
      </c>
    </row>
    <row r="31" spans="1:11">
      <c r="A31" s="30" t="s">
        <v>264</v>
      </c>
      <c r="B31" s="30" t="s">
        <v>299</v>
      </c>
      <c r="C31" s="34">
        <v>10</v>
      </c>
      <c r="D31" s="34">
        <v>-6</v>
      </c>
      <c r="E31" s="34">
        <v>-58</v>
      </c>
      <c r="F31" s="34">
        <v>0</v>
      </c>
      <c r="G31" s="34">
        <v>475</v>
      </c>
      <c r="H31" s="34">
        <v>795</v>
      </c>
      <c r="I31" s="34">
        <v>872</v>
      </c>
      <c r="J31" s="34">
        <v>891</v>
      </c>
      <c r="K31" s="34">
        <v>864</v>
      </c>
    </row>
    <row r="32" spans="1:11">
      <c r="A32" s="28" t="s">
        <v>263</v>
      </c>
      <c r="B32" s="38" t="s">
        <v>300</v>
      </c>
      <c r="C32" s="29">
        <v>20401</v>
      </c>
      <c r="D32" s="29">
        <v>14819</v>
      </c>
      <c r="E32" s="29">
        <v>-68662</v>
      </c>
      <c r="F32" s="29">
        <v>-80224</v>
      </c>
      <c r="G32" s="29">
        <v>-23680</v>
      </c>
      <c r="H32" s="29">
        <v>11854</v>
      </c>
      <c r="I32" s="29">
        <v>19810</v>
      </c>
      <c r="J32" s="29">
        <v>42062</v>
      </c>
      <c r="K32" s="29">
        <v>17861</v>
      </c>
    </row>
    <row r="33" spans="1:1">
      <c r="A33" s="18" t="s">
        <v>606</v>
      </c>
    </row>
  </sheetData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M108"/>
  <sheetViews>
    <sheetView showGridLines="0" zoomScaleNormal="100" workbookViewId="0"/>
  </sheetViews>
  <sheetFormatPr defaultColWidth="8.08203125" defaultRowHeight="12"/>
  <cols>
    <col min="1" max="1" width="25.6640625" style="19" customWidth="1"/>
    <col min="2" max="2" width="40.33203125" style="19" customWidth="1"/>
    <col min="3" max="10" width="11.4140625" style="6" customWidth="1"/>
    <col min="11" max="11" width="11.08203125" style="6" customWidth="1"/>
    <col min="12" max="16384" width="8.08203125" style="6"/>
  </cols>
  <sheetData>
    <row r="1" spans="1:11">
      <c r="A1" s="1" t="s">
        <v>225</v>
      </c>
      <c r="B1" s="1" t="s">
        <v>460</v>
      </c>
      <c r="C1" s="2"/>
      <c r="D1" s="2"/>
      <c r="E1" s="2"/>
      <c r="F1" s="3"/>
      <c r="G1" s="3"/>
      <c r="H1" s="4"/>
      <c r="I1" s="4"/>
      <c r="J1" s="4"/>
      <c r="K1" s="4" t="s">
        <v>556</v>
      </c>
    </row>
    <row r="2" spans="1:11" ht="15" customHeight="1">
      <c r="A2" s="168"/>
      <c r="B2" s="168"/>
      <c r="C2" s="169">
        <v>42795</v>
      </c>
      <c r="D2" s="169">
        <v>43160</v>
      </c>
      <c r="E2" s="169">
        <v>43525</v>
      </c>
      <c r="F2" s="170" t="s">
        <v>111</v>
      </c>
      <c r="G2" s="170" t="s">
        <v>112</v>
      </c>
      <c r="H2" s="170" t="s">
        <v>113</v>
      </c>
      <c r="I2" s="170" t="s">
        <v>276</v>
      </c>
      <c r="J2" s="170" t="s">
        <v>629</v>
      </c>
      <c r="K2" s="170" t="s">
        <v>791</v>
      </c>
    </row>
    <row r="3" spans="1:11" s="12" customFormat="1" ht="15" customHeight="1">
      <c r="A3" s="171"/>
      <c r="B3" s="171"/>
      <c r="C3" s="172" t="s">
        <v>310</v>
      </c>
      <c r="D3" s="172" t="s">
        <v>311</v>
      </c>
      <c r="E3" s="172" t="s">
        <v>312</v>
      </c>
      <c r="F3" s="173" t="s">
        <v>313</v>
      </c>
      <c r="G3" s="173" t="s">
        <v>314</v>
      </c>
      <c r="H3" s="173" t="s">
        <v>315</v>
      </c>
      <c r="I3" s="173" t="s">
        <v>317</v>
      </c>
      <c r="J3" s="173" t="s">
        <v>626</v>
      </c>
      <c r="K3" s="173" t="s">
        <v>691</v>
      </c>
    </row>
    <row r="4" spans="1:11" ht="15" customHeight="1">
      <c r="A4" s="174" t="s">
        <v>16</v>
      </c>
      <c r="B4" s="174" t="s">
        <v>461</v>
      </c>
      <c r="C4" s="175"/>
      <c r="D4" s="175"/>
      <c r="E4" s="175"/>
      <c r="F4" s="175"/>
      <c r="G4" s="175"/>
      <c r="H4" s="175"/>
      <c r="I4" s="175"/>
      <c r="J4" s="175"/>
      <c r="K4" s="175"/>
    </row>
    <row r="5" spans="1:11" ht="15" customHeight="1">
      <c r="A5" s="176" t="s">
        <v>17</v>
      </c>
      <c r="B5" s="176" t="s">
        <v>462</v>
      </c>
      <c r="C5" s="177"/>
      <c r="D5" s="177"/>
      <c r="E5" s="177"/>
      <c r="F5" s="177"/>
      <c r="G5" s="177"/>
      <c r="H5" s="177"/>
      <c r="I5" s="177"/>
      <c r="J5" s="177"/>
      <c r="K5" s="177"/>
    </row>
    <row r="6" spans="1:11" ht="15" customHeight="1">
      <c r="A6" s="178" t="s">
        <v>114</v>
      </c>
      <c r="B6" s="178" t="s">
        <v>463</v>
      </c>
      <c r="C6" s="179">
        <v>104432</v>
      </c>
      <c r="D6" s="179">
        <v>106543</v>
      </c>
      <c r="E6" s="179">
        <v>84536</v>
      </c>
      <c r="F6" s="180">
        <v>60501</v>
      </c>
      <c r="G6" s="180">
        <v>54863</v>
      </c>
      <c r="H6" s="180">
        <v>45523</v>
      </c>
      <c r="I6" s="180">
        <v>53560</v>
      </c>
      <c r="J6" s="180">
        <v>68627</v>
      </c>
      <c r="K6" s="180">
        <v>88408</v>
      </c>
    </row>
    <row r="7" spans="1:11" ht="15" customHeight="1">
      <c r="A7" s="17" t="s">
        <v>115</v>
      </c>
      <c r="B7" s="17" t="s">
        <v>464</v>
      </c>
      <c r="C7" s="179">
        <v>6547</v>
      </c>
      <c r="D7" s="179">
        <v>7626</v>
      </c>
      <c r="E7" s="179">
        <v>6908</v>
      </c>
      <c r="F7" s="180">
        <v>7260</v>
      </c>
      <c r="G7" s="180">
        <v>7930</v>
      </c>
      <c r="H7" s="180">
        <v>8618</v>
      </c>
      <c r="I7" s="180">
        <v>8121</v>
      </c>
      <c r="J7" s="180">
        <v>7670</v>
      </c>
      <c r="K7" s="180">
        <v>7913</v>
      </c>
    </row>
    <row r="8" spans="1:11" ht="15" customHeight="1">
      <c r="A8" s="17" t="s">
        <v>116</v>
      </c>
      <c r="B8" s="17" t="s">
        <v>465</v>
      </c>
      <c r="C8" s="179">
        <v>2355</v>
      </c>
      <c r="D8" s="179">
        <v>1957</v>
      </c>
      <c r="E8" s="179">
        <v>1709</v>
      </c>
      <c r="F8" s="180">
        <v>532</v>
      </c>
      <c r="G8" s="180">
        <v>524</v>
      </c>
      <c r="H8" s="180">
        <v>443</v>
      </c>
      <c r="I8" s="180">
        <v>432</v>
      </c>
      <c r="J8" s="180">
        <v>628</v>
      </c>
      <c r="K8" s="180">
        <v>1085</v>
      </c>
    </row>
    <row r="9" spans="1:11" ht="15" customHeight="1">
      <c r="A9" s="178" t="s">
        <v>117</v>
      </c>
      <c r="B9" s="178" t="s">
        <v>466</v>
      </c>
      <c r="C9" s="179">
        <v>675</v>
      </c>
      <c r="D9" s="179">
        <v>389</v>
      </c>
      <c r="E9" s="179">
        <v>256</v>
      </c>
      <c r="F9" s="180">
        <v>132</v>
      </c>
      <c r="G9" s="180">
        <v>86</v>
      </c>
      <c r="H9" s="180">
        <v>63</v>
      </c>
      <c r="I9" s="180">
        <v>44</v>
      </c>
      <c r="J9" s="180">
        <v>38</v>
      </c>
      <c r="K9" s="180">
        <v>32</v>
      </c>
    </row>
    <row r="10" spans="1:11" ht="15" customHeight="1">
      <c r="A10" s="178" t="s">
        <v>118</v>
      </c>
      <c r="B10" s="178" t="s">
        <v>467</v>
      </c>
      <c r="C10" s="179">
        <v>121</v>
      </c>
      <c r="D10" s="179">
        <v>462</v>
      </c>
      <c r="E10" s="179">
        <v>1254</v>
      </c>
      <c r="F10" s="180">
        <v>5951</v>
      </c>
      <c r="G10" s="180">
        <v>100</v>
      </c>
      <c r="H10" s="180">
        <v>200</v>
      </c>
      <c r="I10" s="180" t="s">
        <v>0</v>
      </c>
      <c r="J10" s="180" t="s">
        <v>0</v>
      </c>
      <c r="K10" s="180">
        <v>100</v>
      </c>
    </row>
    <row r="11" spans="1:11" ht="15" customHeight="1">
      <c r="A11" s="178" t="s">
        <v>119</v>
      </c>
      <c r="B11" s="178" t="s">
        <v>468</v>
      </c>
      <c r="C11" s="179">
        <v>518</v>
      </c>
      <c r="D11" s="179">
        <v>458</v>
      </c>
      <c r="E11" s="179">
        <v>680</v>
      </c>
      <c r="F11" s="180">
        <v>725</v>
      </c>
      <c r="G11" s="180">
        <v>238</v>
      </c>
      <c r="H11" s="180">
        <v>213</v>
      </c>
      <c r="I11" s="180">
        <v>159</v>
      </c>
      <c r="J11" s="180">
        <v>182</v>
      </c>
      <c r="K11" s="180">
        <v>229</v>
      </c>
    </row>
    <row r="12" spans="1:11" ht="15" customHeight="1">
      <c r="A12" s="178" t="s">
        <v>19</v>
      </c>
      <c r="B12" s="178" t="s">
        <v>469</v>
      </c>
      <c r="C12" s="179">
        <v>526</v>
      </c>
      <c r="D12" s="179">
        <v>528</v>
      </c>
      <c r="E12" s="179">
        <v>565</v>
      </c>
      <c r="F12" s="180">
        <v>539</v>
      </c>
      <c r="G12" s="180">
        <v>497</v>
      </c>
      <c r="H12" s="180">
        <v>405</v>
      </c>
      <c r="I12" s="180">
        <v>775</v>
      </c>
      <c r="J12" s="180">
        <v>533</v>
      </c>
      <c r="K12" s="180">
        <v>486</v>
      </c>
    </row>
    <row r="13" spans="1:11" ht="15" customHeight="1">
      <c r="A13" s="178" t="s">
        <v>120</v>
      </c>
      <c r="B13" s="178" t="s">
        <v>470</v>
      </c>
      <c r="C13" s="179">
        <v>2827</v>
      </c>
      <c r="D13" s="179">
        <v>3544</v>
      </c>
      <c r="E13" s="179">
        <v>2952</v>
      </c>
      <c r="F13" s="180">
        <v>3053</v>
      </c>
      <c r="G13" s="180">
        <v>2076</v>
      </c>
      <c r="H13" s="180">
        <v>1634</v>
      </c>
      <c r="I13" s="180">
        <v>1320</v>
      </c>
      <c r="J13" s="180">
        <v>1757</v>
      </c>
      <c r="K13" s="180">
        <v>2198</v>
      </c>
    </row>
    <row r="14" spans="1:11" ht="15" customHeight="1">
      <c r="A14" s="178" t="s">
        <v>121</v>
      </c>
      <c r="B14" s="178" t="s">
        <v>471</v>
      </c>
      <c r="C14" s="179">
        <v>8636</v>
      </c>
      <c r="D14" s="179">
        <v>8494</v>
      </c>
      <c r="E14" s="179" t="s">
        <v>0</v>
      </c>
      <c r="F14" s="180" t="s">
        <v>0</v>
      </c>
      <c r="G14" s="180" t="s">
        <v>0</v>
      </c>
      <c r="H14" s="180" t="s">
        <v>0</v>
      </c>
      <c r="I14" s="180" t="s">
        <v>0</v>
      </c>
      <c r="J14" s="180" t="s">
        <v>0</v>
      </c>
      <c r="K14" s="180" t="s">
        <v>798</v>
      </c>
    </row>
    <row r="15" spans="1:11" ht="15" customHeight="1">
      <c r="A15" s="178" t="s">
        <v>122</v>
      </c>
      <c r="B15" s="178" t="s">
        <v>472</v>
      </c>
      <c r="C15" s="179">
        <v>831</v>
      </c>
      <c r="D15" s="179">
        <v>1027</v>
      </c>
      <c r="E15" s="179">
        <v>1198</v>
      </c>
      <c r="F15" s="180">
        <v>1242</v>
      </c>
      <c r="G15" s="180">
        <v>1819</v>
      </c>
      <c r="H15" s="180">
        <v>730</v>
      </c>
      <c r="I15" s="180">
        <v>710</v>
      </c>
      <c r="J15" s="180">
        <v>964</v>
      </c>
      <c r="K15" s="180">
        <v>906</v>
      </c>
    </row>
    <row r="16" spans="1:11" ht="15" customHeight="1">
      <c r="A16" s="17" t="s">
        <v>20</v>
      </c>
      <c r="B16" s="17" t="s">
        <v>473</v>
      </c>
      <c r="C16" s="179">
        <v>6499</v>
      </c>
      <c r="D16" s="179">
        <v>7772</v>
      </c>
      <c r="E16" s="179">
        <v>10837</v>
      </c>
      <c r="F16" s="179">
        <v>8526</v>
      </c>
      <c r="G16" s="179">
        <v>4639</v>
      </c>
      <c r="H16" s="179">
        <v>4584</v>
      </c>
      <c r="I16" s="179">
        <v>4654</v>
      </c>
      <c r="J16" s="179">
        <v>4929</v>
      </c>
      <c r="K16" s="179">
        <v>4986</v>
      </c>
    </row>
    <row r="17" spans="1:13" ht="15" customHeight="1">
      <c r="A17" s="178" t="s">
        <v>123</v>
      </c>
      <c r="B17" s="178" t="s">
        <v>474</v>
      </c>
      <c r="C17" s="179">
        <v>-186</v>
      </c>
      <c r="D17" s="179">
        <v>-145</v>
      </c>
      <c r="E17" s="179">
        <v>-142</v>
      </c>
      <c r="F17" s="180">
        <v>-164</v>
      </c>
      <c r="G17" s="180">
        <v>-182</v>
      </c>
      <c r="H17" s="180">
        <v>-2255</v>
      </c>
      <c r="I17" s="180">
        <v>-3027</v>
      </c>
      <c r="J17" s="180">
        <v>-2904</v>
      </c>
      <c r="K17" s="180">
        <v>-3129</v>
      </c>
    </row>
    <row r="18" spans="1:13" s="5" customFormat="1" ht="15" customHeight="1">
      <c r="A18" s="178" t="s">
        <v>21</v>
      </c>
      <c r="B18" s="178" t="s">
        <v>475</v>
      </c>
      <c r="C18" s="179">
        <v>133786</v>
      </c>
      <c r="D18" s="179">
        <v>138661</v>
      </c>
      <c r="E18" s="179">
        <v>110757</v>
      </c>
      <c r="F18" s="180">
        <v>88304</v>
      </c>
      <c r="G18" s="180">
        <v>72598</v>
      </c>
      <c r="H18" s="180">
        <v>60161</v>
      </c>
      <c r="I18" s="180">
        <v>66752</v>
      </c>
      <c r="J18" s="180">
        <v>82428</v>
      </c>
      <c r="K18" s="180">
        <v>103215</v>
      </c>
      <c r="L18" s="6"/>
      <c r="M18" s="6"/>
    </row>
    <row r="19" spans="1:13" s="5" customFormat="1" ht="15" customHeight="1">
      <c r="A19" s="176" t="s">
        <v>22</v>
      </c>
      <c r="B19" s="176" t="s">
        <v>476</v>
      </c>
      <c r="C19" s="181"/>
      <c r="D19" s="181"/>
      <c r="E19" s="181"/>
      <c r="F19" s="181"/>
      <c r="G19" s="181"/>
      <c r="H19" s="181"/>
      <c r="I19" s="181"/>
      <c r="J19" s="181"/>
      <c r="K19" s="181"/>
      <c r="L19" s="6"/>
      <c r="M19" s="6"/>
    </row>
    <row r="20" spans="1:13" s="5" customFormat="1" ht="15" customHeight="1">
      <c r="A20" s="182" t="s">
        <v>23</v>
      </c>
      <c r="B20" s="182" t="s">
        <v>477</v>
      </c>
      <c r="C20" s="181"/>
      <c r="D20" s="181"/>
      <c r="E20" s="181"/>
      <c r="F20" s="181"/>
      <c r="G20" s="181"/>
      <c r="H20" s="181"/>
      <c r="I20" s="181"/>
      <c r="J20" s="181"/>
      <c r="K20" s="181"/>
      <c r="L20" s="6"/>
      <c r="M20" s="6"/>
    </row>
    <row r="21" spans="1:13" s="5" customFormat="1" ht="15" customHeight="1">
      <c r="A21" s="183" t="s">
        <v>124</v>
      </c>
      <c r="B21" s="183" t="s">
        <v>478</v>
      </c>
      <c r="C21" s="180">
        <v>41827</v>
      </c>
      <c r="D21" s="180">
        <v>42705</v>
      </c>
      <c r="E21" s="180">
        <v>40542</v>
      </c>
      <c r="F21" s="180">
        <v>23863</v>
      </c>
      <c r="G21" s="180">
        <v>19557</v>
      </c>
      <c r="H21" s="180">
        <v>18852</v>
      </c>
      <c r="I21" s="180">
        <v>19165</v>
      </c>
      <c r="J21" s="180">
        <v>18923</v>
      </c>
      <c r="K21" s="180">
        <v>19456</v>
      </c>
      <c r="L21" s="6"/>
      <c r="M21" s="6"/>
    </row>
    <row r="22" spans="1:13" s="5" customFormat="1" ht="15" customHeight="1">
      <c r="A22" s="183" t="s">
        <v>125</v>
      </c>
      <c r="B22" s="183" t="s">
        <v>479</v>
      </c>
      <c r="C22" s="180">
        <v>14206</v>
      </c>
      <c r="D22" s="180">
        <v>12547</v>
      </c>
      <c r="E22" s="180">
        <v>11185</v>
      </c>
      <c r="F22" s="180">
        <v>9798</v>
      </c>
      <c r="G22" s="180">
        <v>8589</v>
      </c>
      <c r="H22" s="180">
        <v>7534</v>
      </c>
      <c r="I22" s="180">
        <v>6596</v>
      </c>
      <c r="J22" s="180">
        <v>5750</v>
      </c>
      <c r="K22" s="180">
        <v>5009</v>
      </c>
      <c r="L22" s="6"/>
      <c r="M22" s="6"/>
    </row>
    <row r="23" spans="1:13" s="5" customFormat="1" ht="15" customHeight="1">
      <c r="A23" s="183" t="s">
        <v>24</v>
      </c>
      <c r="B23" s="183" t="s">
        <v>480</v>
      </c>
      <c r="C23" s="180">
        <v>80388</v>
      </c>
      <c r="D23" s="180">
        <v>63638</v>
      </c>
      <c r="E23" s="180">
        <v>49221</v>
      </c>
      <c r="F23" s="180">
        <v>36893</v>
      </c>
      <c r="G23" s="180">
        <v>31118</v>
      </c>
      <c r="H23" s="180">
        <v>31269</v>
      </c>
      <c r="I23" s="180">
        <v>31220</v>
      </c>
      <c r="J23" s="180">
        <v>31661</v>
      </c>
      <c r="K23" s="180">
        <v>32410</v>
      </c>
      <c r="L23" s="6"/>
      <c r="M23" s="6"/>
    </row>
    <row r="24" spans="1:13" s="5" customFormat="1" ht="15" customHeight="1">
      <c r="A24" s="183" t="s">
        <v>126</v>
      </c>
      <c r="B24" s="183" t="s">
        <v>481</v>
      </c>
      <c r="C24" s="180">
        <v>13652</v>
      </c>
      <c r="D24" s="180">
        <v>16028</v>
      </c>
      <c r="E24" s="180">
        <v>11732</v>
      </c>
      <c r="F24" s="180">
        <v>7197</v>
      </c>
      <c r="G24" s="180">
        <v>3506</v>
      </c>
      <c r="H24" s="180">
        <v>1976</v>
      </c>
      <c r="I24" s="180">
        <v>1546</v>
      </c>
      <c r="J24" s="180">
        <v>1488</v>
      </c>
      <c r="K24" s="180">
        <v>1358</v>
      </c>
      <c r="L24" s="6"/>
      <c r="M24" s="6"/>
    </row>
    <row r="25" spans="1:13" s="5" customFormat="1" ht="15" customHeight="1">
      <c r="A25" s="183" t="s">
        <v>25</v>
      </c>
      <c r="B25" s="183" t="s">
        <v>482</v>
      </c>
      <c r="C25" s="180">
        <v>3911</v>
      </c>
      <c r="D25" s="180">
        <v>5208</v>
      </c>
      <c r="E25" s="180">
        <v>3470</v>
      </c>
      <c r="F25" s="180">
        <v>208</v>
      </c>
      <c r="G25" s="180">
        <v>82</v>
      </c>
      <c r="H25" s="180">
        <v>92</v>
      </c>
      <c r="I25" s="180">
        <v>119</v>
      </c>
      <c r="J25" s="180">
        <v>219</v>
      </c>
      <c r="K25" s="180">
        <v>269</v>
      </c>
      <c r="L25" s="6"/>
      <c r="M25" s="6"/>
    </row>
    <row r="26" spans="1:13" s="5" customFormat="1" ht="15" customHeight="1">
      <c r="A26" s="183" t="s">
        <v>26</v>
      </c>
      <c r="B26" s="183" t="s">
        <v>483</v>
      </c>
      <c r="C26" s="180">
        <v>1281</v>
      </c>
      <c r="D26" s="180">
        <v>3215</v>
      </c>
      <c r="E26" s="180">
        <v>7063</v>
      </c>
      <c r="F26" s="179">
        <v>7572</v>
      </c>
      <c r="G26" s="179">
        <v>7198</v>
      </c>
      <c r="H26" s="179">
        <v>4926</v>
      </c>
      <c r="I26" s="179">
        <v>2716</v>
      </c>
      <c r="J26" s="179">
        <v>1093</v>
      </c>
      <c r="K26" s="179">
        <v>470</v>
      </c>
      <c r="L26" s="6"/>
      <c r="M26" s="6"/>
    </row>
    <row r="27" spans="1:13" s="5" customFormat="1" ht="15" customHeight="1">
      <c r="A27" s="183" t="s">
        <v>27</v>
      </c>
      <c r="B27" s="183" t="s">
        <v>484</v>
      </c>
      <c r="C27" s="180">
        <v>155267</v>
      </c>
      <c r="D27" s="180">
        <v>143344</v>
      </c>
      <c r="E27" s="180">
        <v>123215</v>
      </c>
      <c r="F27" s="180">
        <v>85534</v>
      </c>
      <c r="G27" s="180">
        <v>70052</v>
      </c>
      <c r="H27" s="180">
        <v>64652</v>
      </c>
      <c r="I27" s="180">
        <v>61364</v>
      </c>
      <c r="J27" s="180">
        <v>59137</v>
      </c>
      <c r="K27" s="180">
        <v>58974</v>
      </c>
      <c r="L27" s="6"/>
      <c r="M27" s="6"/>
    </row>
    <row r="28" spans="1:13" s="5" customFormat="1" ht="15" customHeight="1">
      <c r="A28" s="182" t="s">
        <v>28</v>
      </c>
      <c r="B28" s="182" t="s">
        <v>485</v>
      </c>
      <c r="C28" s="181"/>
      <c r="D28" s="181"/>
      <c r="E28" s="181"/>
      <c r="F28" s="181"/>
      <c r="G28" s="181"/>
      <c r="H28" s="181"/>
      <c r="I28" s="181"/>
      <c r="J28" s="181"/>
      <c r="K28" s="181"/>
      <c r="L28" s="6"/>
      <c r="M28" s="6"/>
    </row>
    <row r="29" spans="1:13" s="5" customFormat="1" ht="15" customHeight="1">
      <c r="A29" s="183" t="s">
        <v>29</v>
      </c>
      <c r="B29" s="183" t="s">
        <v>486</v>
      </c>
      <c r="C29" s="180">
        <v>3181</v>
      </c>
      <c r="D29" s="180">
        <v>2886</v>
      </c>
      <c r="E29" s="180">
        <v>2324</v>
      </c>
      <c r="F29" s="180">
        <v>127</v>
      </c>
      <c r="G29" s="180">
        <v>12</v>
      </c>
      <c r="H29" s="180">
        <v>6</v>
      </c>
      <c r="I29" s="180" t="s">
        <v>0</v>
      </c>
      <c r="J29" s="180" t="s">
        <v>0</v>
      </c>
      <c r="K29" s="180" t="s">
        <v>798</v>
      </c>
      <c r="L29" s="6"/>
      <c r="M29" s="6"/>
    </row>
    <row r="30" spans="1:13" s="5" customFormat="1" ht="15" customHeight="1">
      <c r="A30" s="183" t="s">
        <v>30</v>
      </c>
      <c r="B30" s="183" t="s">
        <v>473</v>
      </c>
      <c r="C30" s="180">
        <v>8461</v>
      </c>
      <c r="D30" s="180">
        <v>8102</v>
      </c>
      <c r="E30" s="180">
        <v>7250</v>
      </c>
      <c r="F30" s="180">
        <v>5376</v>
      </c>
      <c r="G30" s="180">
        <v>4161</v>
      </c>
      <c r="H30" s="180">
        <v>3130</v>
      </c>
      <c r="I30" s="180">
        <v>2612</v>
      </c>
      <c r="J30" s="180">
        <v>1358</v>
      </c>
      <c r="K30" s="180">
        <v>1002</v>
      </c>
      <c r="L30" s="6"/>
      <c r="M30" s="6"/>
    </row>
    <row r="31" spans="1:13" s="5" customFormat="1" ht="15" customHeight="1">
      <c r="A31" s="183" t="s">
        <v>31</v>
      </c>
      <c r="B31" s="183" t="s">
        <v>487</v>
      </c>
      <c r="C31" s="180">
        <v>11642</v>
      </c>
      <c r="D31" s="180">
        <v>10988</v>
      </c>
      <c r="E31" s="180">
        <v>9575</v>
      </c>
      <c r="F31" s="180">
        <v>5504</v>
      </c>
      <c r="G31" s="180">
        <v>4173</v>
      </c>
      <c r="H31" s="180">
        <v>3136</v>
      </c>
      <c r="I31" s="180">
        <v>2612</v>
      </c>
      <c r="J31" s="180">
        <v>1358</v>
      </c>
      <c r="K31" s="180">
        <v>1002</v>
      </c>
      <c r="L31" s="6"/>
      <c r="M31" s="6"/>
    </row>
    <row r="32" spans="1:13" s="5" customFormat="1" ht="15" customHeight="1">
      <c r="A32" s="182" t="s">
        <v>32</v>
      </c>
      <c r="B32" s="182" t="s">
        <v>488</v>
      </c>
      <c r="C32" s="181"/>
      <c r="D32" s="181"/>
      <c r="E32" s="181"/>
      <c r="F32" s="181"/>
      <c r="G32" s="181"/>
      <c r="H32" s="181"/>
      <c r="I32" s="181"/>
      <c r="J32" s="181"/>
      <c r="K32" s="181"/>
      <c r="L32" s="6"/>
      <c r="M32" s="6"/>
    </row>
    <row r="33" spans="1:13" s="5" customFormat="1" ht="15" customHeight="1">
      <c r="A33" s="183" t="s">
        <v>33</v>
      </c>
      <c r="B33" s="183" t="s">
        <v>489</v>
      </c>
      <c r="C33" s="180">
        <v>12453</v>
      </c>
      <c r="D33" s="180">
        <v>17999</v>
      </c>
      <c r="E33" s="179">
        <v>16903</v>
      </c>
      <c r="F33" s="180">
        <v>8163</v>
      </c>
      <c r="G33" s="180">
        <v>5431</v>
      </c>
      <c r="H33" s="180">
        <v>5180</v>
      </c>
      <c r="I33" s="180">
        <v>5384</v>
      </c>
      <c r="J33" s="180">
        <v>4827</v>
      </c>
      <c r="K33" s="180">
        <v>4616</v>
      </c>
      <c r="L33" s="6"/>
      <c r="M33" s="6"/>
    </row>
    <row r="34" spans="1:13" s="5" customFormat="1" ht="15" customHeight="1">
      <c r="A34" s="183" t="s">
        <v>34</v>
      </c>
      <c r="B34" s="183" t="s">
        <v>490</v>
      </c>
      <c r="C34" s="180">
        <v>516</v>
      </c>
      <c r="D34" s="180">
        <v>513</v>
      </c>
      <c r="E34" s="180">
        <v>501</v>
      </c>
      <c r="F34" s="180">
        <v>1025</v>
      </c>
      <c r="G34" s="180">
        <v>1096</v>
      </c>
      <c r="H34" s="180">
        <v>1126</v>
      </c>
      <c r="I34" s="180">
        <v>510</v>
      </c>
      <c r="J34" s="180">
        <v>506</v>
      </c>
      <c r="K34" s="180">
        <v>486</v>
      </c>
      <c r="L34" s="6"/>
      <c r="M34" s="6"/>
    </row>
    <row r="35" spans="1:13" s="5" customFormat="1" ht="15" customHeight="1">
      <c r="A35" s="183" t="s">
        <v>35</v>
      </c>
      <c r="B35" s="183" t="s">
        <v>491</v>
      </c>
      <c r="C35" s="180">
        <v>1246</v>
      </c>
      <c r="D35" s="180">
        <v>1264</v>
      </c>
      <c r="E35" s="180">
        <v>214</v>
      </c>
      <c r="F35" s="180">
        <v>225</v>
      </c>
      <c r="G35" s="180">
        <v>249</v>
      </c>
      <c r="H35" s="180">
        <v>267</v>
      </c>
      <c r="I35" s="180">
        <v>249</v>
      </c>
      <c r="J35" s="180">
        <v>273</v>
      </c>
      <c r="K35" s="180">
        <v>261</v>
      </c>
      <c r="L35" s="6"/>
      <c r="M35" s="6"/>
    </row>
    <row r="36" spans="1:13" s="5" customFormat="1" ht="15" customHeight="1">
      <c r="A36" s="183" t="s">
        <v>36</v>
      </c>
      <c r="B36" s="183" t="s">
        <v>492</v>
      </c>
      <c r="C36" s="180">
        <v>3820</v>
      </c>
      <c r="D36" s="180">
        <v>3831</v>
      </c>
      <c r="E36" s="180">
        <v>3252</v>
      </c>
      <c r="F36" s="180">
        <v>2250</v>
      </c>
      <c r="G36" s="180">
        <v>1121</v>
      </c>
      <c r="H36" s="180">
        <v>577</v>
      </c>
      <c r="I36" s="180">
        <v>422</v>
      </c>
      <c r="J36" s="180">
        <v>359</v>
      </c>
      <c r="K36" s="180">
        <v>1418</v>
      </c>
      <c r="L36" s="6"/>
      <c r="M36" s="6"/>
    </row>
    <row r="37" spans="1:13" s="5" customFormat="1" ht="15" customHeight="1">
      <c r="A37" s="183" t="s">
        <v>37</v>
      </c>
      <c r="B37" s="183" t="s">
        <v>493</v>
      </c>
      <c r="C37" s="180">
        <v>17486</v>
      </c>
      <c r="D37" s="180">
        <v>18268</v>
      </c>
      <c r="E37" s="180">
        <v>23650</v>
      </c>
      <c r="F37" s="180">
        <v>1297</v>
      </c>
      <c r="G37" s="180">
        <v>2194</v>
      </c>
      <c r="H37" s="180">
        <v>6596</v>
      </c>
      <c r="I37" s="180">
        <v>25152</v>
      </c>
      <c r="J37" s="180">
        <v>51730</v>
      </c>
      <c r="K37" s="180">
        <v>42977</v>
      </c>
      <c r="L37" s="6"/>
      <c r="M37" s="6"/>
    </row>
    <row r="38" spans="1:13" s="5" customFormat="1" ht="15" customHeight="1">
      <c r="A38" s="288" t="s">
        <v>30</v>
      </c>
      <c r="B38" s="288" t="s">
        <v>473</v>
      </c>
      <c r="C38" s="179">
        <v>3129</v>
      </c>
      <c r="D38" s="179">
        <v>3969</v>
      </c>
      <c r="E38" s="179">
        <v>4332</v>
      </c>
      <c r="F38" s="179">
        <v>5328</v>
      </c>
      <c r="G38" s="179">
        <v>5443</v>
      </c>
      <c r="H38" s="179">
        <v>4647</v>
      </c>
      <c r="I38" s="179">
        <v>5877</v>
      </c>
      <c r="J38" s="179">
        <v>7573</v>
      </c>
      <c r="K38" s="179">
        <v>5965</v>
      </c>
      <c r="L38" s="6"/>
      <c r="M38" s="6"/>
    </row>
    <row r="39" spans="1:13" s="5" customFormat="1" ht="15" customHeight="1">
      <c r="A39" s="183" t="s">
        <v>38</v>
      </c>
      <c r="B39" s="183" t="s">
        <v>494</v>
      </c>
      <c r="C39" s="180">
        <v>-2073</v>
      </c>
      <c r="D39" s="180">
        <v>-2023</v>
      </c>
      <c r="E39" s="180">
        <v>-941</v>
      </c>
      <c r="F39" s="180">
        <v>-905</v>
      </c>
      <c r="G39" s="180">
        <v>-651</v>
      </c>
      <c r="H39" s="180">
        <v>-914</v>
      </c>
      <c r="I39" s="180">
        <v>-1778</v>
      </c>
      <c r="J39" s="180">
        <v>-3194</v>
      </c>
      <c r="K39" s="180">
        <v>-2292</v>
      </c>
      <c r="L39" s="6"/>
      <c r="M39" s="6"/>
    </row>
    <row r="40" spans="1:13" s="5" customFormat="1" ht="15" customHeight="1">
      <c r="A40" s="183" t="s">
        <v>39</v>
      </c>
      <c r="B40" s="183" t="s">
        <v>495</v>
      </c>
      <c r="C40" s="180">
        <v>36579</v>
      </c>
      <c r="D40" s="180">
        <v>43823</v>
      </c>
      <c r="E40" s="180">
        <v>47914</v>
      </c>
      <c r="F40" s="179">
        <v>17385</v>
      </c>
      <c r="G40" s="180">
        <v>14883</v>
      </c>
      <c r="H40" s="180">
        <v>17480</v>
      </c>
      <c r="I40" s="180">
        <v>35819</v>
      </c>
      <c r="J40" s="180">
        <v>62075</v>
      </c>
      <c r="K40" s="180">
        <v>53432</v>
      </c>
      <c r="L40" s="6"/>
      <c r="M40" s="6"/>
    </row>
    <row r="41" spans="1:13" s="5" customFormat="1" ht="15" customHeight="1">
      <c r="A41" s="178" t="s">
        <v>40</v>
      </c>
      <c r="B41" s="178" t="s">
        <v>496</v>
      </c>
      <c r="C41" s="180">
        <v>203489</v>
      </c>
      <c r="D41" s="180">
        <v>198156</v>
      </c>
      <c r="E41" s="180">
        <v>180705</v>
      </c>
      <c r="F41" s="180">
        <v>108424</v>
      </c>
      <c r="G41" s="180">
        <v>89109</v>
      </c>
      <c r="H41" s="180">
        <v>85269</v>
      </c>
      <c r="I41" s="180">
        <v>99796</v>
      </c>
      <c r="J41" s="180">
        <v>122571</v>
      </c>
      <c r="K41" s="180">
        <v>113409</v>
      </c>
      <c r="L41" s="6"/>
      <c r="M41" s="6"/>
    </row>
    <row r="42" spans="1:13" s="5" customFormat="1" ht="15" customHeight="1">
      <c r="A42" s="183" t="s">
        <v>799</v>
      </c>
      <c r="B42" s="183" t="s">
        <v>800</v>
      </c>
      <c r="C42" s="180"/>
      <c r="D42" s="180"/>
      <c r="E42" s="180"/>
      <c r="F42" s="180"/>
      <c r="G42" s="180"/>
      <c r="H42" s="180"/>
      <c r="I42" s="180"/>
      <c r="J42" s="180"/>
      <c r="K42" s="180"/>
      <c r="L42" s="6"/>
      <c r="M42" s="6"/>
    </row>
    <row r="43" spans="1:13" s="5" customFormat="1" ht="15" customHeight="1">
      <c r="A43" s="183" t="s">
        <v>41</v>
      </c>
      <c r="B43" s="183" t="s">
        <v>497</v>
      </c>
      <c r="C43" s="180">
        <v>552</v>
      </c>
      <c r="D43" s="180">
        <v>440</v>
      </c>
      <c r="E43" s="180">
        <v>327</v>
      </c>
      <c r="F43" s="180">
        <v>224</v>
      </c>
      <c r="G43" s="180" t="s">
        <v>0</v>
      </c>
      <c r="H43" s="180" t="s">
        <v>0</v>
      </c>
      <c r="I43" s="180" t="s">
        <v>0</v>
      </c>
      <c r="J43" s="180" t="s">
        <v>0</v>
      </c>
      <c r="K43" s="180" t="s">
        <v>798</v>
      </c>
      <c r="L43" s="6"/>
      <c r="M43" s="6"/>
    </row>
    <row r="44" spans="1:13" s="5" customFormat="1" ht="15" customHeight="1">
      <c r="A44" s="183" t="s">
        <v>30</v>
      </c>
      <c r="B44" s="183" t="s">
        <v>473</v>
      </c>
      <c r="C44" s="180" t="s">
        <v>0</v>
      </c>
      <c r="D44" s="180" t="s">
        <v>0</v>
      </c>
      <c r="E44" s="180" t="s">
        <v>0</v>
      </c>
      <c r="F44" s="180" t="s">
        <v>0</v>
      </c>
      <c r="G44" s="180" t="s">
        <v>0</v>
      </c>
      <c r="H44" s="180" t="s">
        <v>0</v>
      </c>
      <c r="I44" s="180" t="s">
        <v>0</v>
      </c>
      <c r="J44" s="180" t="s">
        <v>0</v>
      </c>
      <c r="K44" s="180" t="s">
        <v>798</v>
      </c>
      <c r="L44" s="6"/>
      <c r="M44" s="6"/>
    </row>
    <row r="45" spans="1:13" s="5" customFormat="1" ht="15" customHeight="1">
      <c r="A45" s="183" t="s">
        <v>42</v>
      </c>
      <c r="B45" s="183" t="s">
        <v>498</v>
      </c>
      <c r="C45" s="180">
        <v>552</v>
      </c>
      <c r="D45" s="180">
        <v>440</v>
      </c>
      <c r="E45" s="180">
        <v>327</v>
      </c>
      <c r="F45" s="180">
        <v>224</v>
      </c>
      <c r="G45" s="180" t="s">
        <v>0</v>
      </c>
      <c r="H45" s="180" t="s">
        <v>0</v>
      </c>
      <c r="I45" s="180" t="s">
        <v>0</v>
      </c>
      <c r="J45" s="180" t="s">
        <v>0</v>
      </c>
      <c r="K45" s="180" t="s">
        <v>798</v>
      </c>
      <c r="L45" s="6"/>
      <c r="M45" s="6"/>
    </row>
    <row r="46" spans="1:13" s="5" customFormat="1" ht="15" customHeight="1">
      <c r="A46" s="178" t="s">
        <v>43</v>
      </c>
      <c r="B46" s="178" t="s">
        <v>499</v>
      </c>
      <c r="C46" s="179">
        <v>337828</v>
      </c>
      <c r="D46" s="179">
        <v>337257</v>
      </c>
      <c r="E46" s="179">
        <v>291790</v>
      </c>
      <c r="F46" s="180">
        <v>196953</v>
      </c>
      <c r="G46" s="180">
        <v>161708</v>
      </c>
      <c r="H46" s="180">
        <v>145430</v>
      </c>
      <c r="I46" s="180">
        <v>166548</v>
      </c>
      <c r="J46" s="180">
        <v>205000</v>
      </c>
      <c r="K46" s="180">
        <v>216625</v>
      </c>
      <c r="L46" s="6"/>
      <c r="M46" s="6"/>
    </row>
    <row r="47" spans="1:13" s="5" customFormat="1" ht="15" customHeight="1">
      <c r="A47" s="184"/>
      <c r="B47" s="184"/>
      <c r="C47" s="180"/>
      <c r="D47" s="180"/>
      <c r="E47" s="180"/>
      <c r="F47" s="180"/>
      <c r="G47" s="180"/>
      <c r="H47" s="180"/>
      <c r="I47" s="180"/>
      <c r="J47" s="180"/>
      <c r="K47" s="180"/>
      <c r="L47" s="6"/>
      <c r="M47" s="6"/>
    </row>
    <row r="48" spans="1:13" s="5" customFormat="1" ht="15" customHeight="1">
      <c r="A48" s="174" t="s">
        <v>44</v>
      </c>
      <c r="B48" s="174" t="s">
        <v>500</v>
      </c>
      <c r="C48" s="185"/>
      <c r="D48" s="185"/>
      <c r="E48" s="185"/>
      <c r="F48" s="185"/>
      <c r="G48" s="185"/>
      <c r="H48" s="185"/>
      <c r="I48" s="185"/>
      <c r="J48" s="185"/>
      <c r="K48" s="185"/>
      <c r="L48" s="6"/>
      <c r="M48" s="6"/>
    </row>
    <row r="49" spans="1:13" s="5" customFormat="1" ht="15" customHeight="1">
      <c r="A49" s="176" t="s">
        <v>45</v>
      </c>
      <c r="B49" s="176" t="s">
        <v>501</v>
      </c>
      <c r="C49" s="181"/>
      <c r="D49" s="181"/>
      <c r="E49" s="181"/>
      <c r="F49" s="181"/>
      <c r="G49" s="181"/>
      <c r="H49" s="181"/>
      <c r="I49" s="181"/>
      <c r="J49" s="181"/>
      <c r="K49" s="181"/>
      <c r="L49" s="6"/>
      <c r="M49" s="6"/>
    </row>
    <row r="50" spans="1:13" ht="15" customHeight="1">
      <c r="A50" s="17" t="s">
        <v>46</v>
      </c>
      <c r="B50" s="17" t="s">
        <v>502</v>
      </c>
      <c r="C50" s="179" t="s">
        <v>0</v>
      </c>
      <c r="D50" s="179">
        <v>1451</v>
      </c>
      <c r="E50" s="179">
        <v>897</v>
      </c>
      <c r="F50" s="179">
        <v>176</v>
      </c>
      <c r="G50" s="179">
        <v>19</v>
      </c>
      <c r="H50" s="179" t="s">
        <v>0</v>
      </c>
      <c r="I50" s="179" t="s">
        <v>0</v>
      </c>
      <c r="J50" s="179">
        <v>6</v>
      </c>
      <c r="K50" s="179" t="s">
        <v>798</v>
      </c>
    </row>
    <row r="51" spans="1:13" ht="15" customHeight="1">
      <c r="A51" s="17" t="s">
        <v>127</v>
      </c>
      <c r="B51" s="17" t="s">
        <v>503</v>
      </c>
      <c r="C51" s="179">
        <v>2826</v>
      </c>
      <c r="D51" s="179">
        <v>4245</v>
      </c>
      <c r="E51" s="179">
        <v>4037</v>
      </c>
      <c r="F51" s="179">
        <v>3376</v>
      </c>
      <c r="G51" s="179">
        <v>3172</v>
      </c>
      <c r="H51" s="179">
        <v>2552</v>
      </c>
      <c r="I51" s="179">
        <v>2549</v>
      </c>
      <c r="J51" s="179">
        <v>7892</v>
      </c>
      <c r="K51" s="179">
        <v>8689</v>
      </c>
    </row>
    <row r="52" spans="1:13" ht="15" customHeight="1">
      <c r="A52" s="17" t="s">
        <v>128</v>
      </c>
      <c r="B52" s="17" t="s">
        <v>504</v>
      </c>
      <c r="C52" s="179">
        <v>12186</v>
      </c>
      <c r="D52" s="179">
        <v>7832</v>
      </c>
      <c r="E52" s="179">
        <v>4715</v>
      </c>
      <c r="F52" s="180">
        <v>1245</v>
      </c>
      <c r="G52" s="180">
        <v>514</v>
      </c>
      <c r="H52" s="180">
        <v>427</v>
      </c>
      <c r="I52" s="180">
        <v>34</v>
      </c>
      <c r="J52" s="179">
        <v>104</v>
      </c>
      <c r="K52" s="179">
        <v>424</v>
      </c>
    </row>
    <row r="53" spans="1:13" s="5" customFormat="1" ht="15" customHeight="1">
      <c r="A53" s="17" t="s">
        <v>47</v>
      </c>
      <c r="B53" s="17" t="s">
        <v>505</v>
      </c>
      <c r="C53" s="179" t="s">
        <v>0</v>
      </c>
      <c r="D53" s="179">
        <v>1210</v>
      </c>
      <c r="E53" s="179">
        <v>1070</v>
      </c>
      <c r="F53" s="180">
        <v>847</v>
      </c>
      <c r="G53" s="180" t="s">
        <v>0</v>
      </c>
      <c r="H53" s="180" t="s">
        <v>0</v>
      </c>
      <c r="I53" s="180" t="s">
        <v>0</v>
      </c>
      <c r="J53" s="179" t="s">
        <v>0</v>
      </c>
      <c r="K53" s="179">
        <v>30000</v>
      </c>
    </row>
    <row r="54" spans="1:13" s="5" customFormat="1" ht="15" customHeight="1">
      <c r="A54" s="17" t="s">
        <v>48</v>
      </c>
      <c r="B54" s="17" t="s">
        <v>506</v>
      </c>
      <c r="C54" s="179">
        <v>1263</v>
      </c>
      <c r="D54" s="179">
        <v>1754</v>
      </c>
      <c r="E54" s="179">
        <v>2768</v>
      </c>
      <c r="F54" s="180">
        <v>2659</v>
      </c>
      <c r="G54" s="180">
        <v>114</v>
      </c>
      <c r="H54" s="180">
        <v>53</v>
      </c>
      <c r="I54" s="180">
        <v>59</v>
      </c>
      <c r="J54" s="179">
        <v>620</v>
      </c>
      <c r="K54" s="179" t="s">
        <v>0</v>
      </c>
    </row>
    <row r="55" spans="1:13" s="5" customFormat="1" ht="15" customHeight="1">
      <c r="A55" s="17" t="s">
        <v>129</v>
      </c>
      <c r="B55" s="17" t="s">
        <v>557</v>
      </c>
      <c r="C55" s="179">
        <v>3966</v>
      </c>
      <c r="D55" s="179">
        <v>3966</v>
      </c>
      <c r="E55" s="179">
        <v>3966</v>
      </c>
      <c r="F55" s="180">
        <v>3066</v>
      </c>
      <c r="G55" s="180" t="s">
        <v>0</v>
      </c>
      <c r="H55" s="180" t="s">
        <v>0</v>
      </c>
      <c r="I55" s="180" t="s">
        <v>0</v>
      </c>
      <c r="J55" s="179" t="s">
        <v>0</v>
      </c>
      <c r="K55" s="179" t="s">
        <v>798</v>
      </c>
    </row>
    <row r="56" spans="1:13" s="5" customFormat="1" ht="15" customHeight="1">
      <c r="A56" s="17" t="s">
        <v>49</v>
      </c>
      <c r="B56" s="17" t="s">
        <v>507</v>
      </c>
      <c r="C56" s="179">
        <v>4647</v>
      </c>
      <c r="D56" s="179">
        <v>5960</v>
      </c>
      <c r="E56" s="179">
        <v>5320</v>
      </c>
      <c r="F56" s="180">
        <v>4344</v>
      </c>
      <c r="G56" s="180">
        <v>3133</v>
      </c>
      <c r="H56" s="180">
        <v>1992</v>
      </c>
      <c r="I56" s="180">
        <v>1155</v>
      </c>
      <c r="J56" s="179">
        <v>297</v>
      </c>
      <c r="K56" s="179">
        <v>398</v>
      </c>
    </row>
    <row r="57" spans="1:13" ht="15" customHeight="1">
      <c r="A57" s="17" t="s">
        <v>130</v>
      </c>
      <c r="B57" s="17" t="s">
        <v>508</v>
      </c>
      <c r="C57" s="179">
        <v>19066</v>
      </c>
      <c r="D57" s="179">
        <v>22337</v>
      </c>
      <c r="E57" s="179">
        <v>14922</v>
      </c>
      <c r="F57" s="179">
        <v>14935</v>
      </c>
      <c r="G57" s="179">
        <v>9593</v>
      </c>
      <c r="H57" s="179">
        <v>9123</v>
      </c>
      <c r="I57" s="179">
        <v>12673</v>
      </c>
      <c r="J57" s="179">
        <v>10019</v>
      </c>
      <c r="K57" s="179">
        <v>9909</v>
      </c>
    </row>
    <row r="58" spans="1:13" ht="15" customHeight="1">
      <c r="A58" s="178" t="s">
        <v>131</v>
      </c>
      <c r="B58" s="178" t="s">
        <v>509</v>
      </c>
      <c r="C58" s="179">
        <v>2544</v>
      </c>
      <c r="D58" s="179">
        <v>942</v>
      </c>
      <c r="E58" s="179">
        <v>798</v>
      </c>
      <c r="F58" s="179">
        <v>840</v>
      </c>
      <c r="G58" s="179">
        <v>696</v>
      </c>
      <c r="H58" s="179">
        <v>1304</v>
      </c>
      <c r="I58" s="179">
        <v>451</v>
      </c>
      <c r="J58" s="179">
        <v>423</v>
      </c>
      <c r="K58" s="179">
        <v>401</v>
      </c>
    </row>
    <row r="59" spans="1:13" ht="15" customHeight="1">
      <c r="A59" s="178" t="s">
        <v>132</v>
      </c>
      <c r="B59" s="178" t="s">
        <v>510</v>
      </c>
      <c r="C59" s="179">
        <v>40003</v>
      </c>
      <c r="D59" s="179">
        <v>39964</v>
      </c>
      <c r="E59" s="179">
        <v>34635</v>
      </c>
      <c r="F59" s="179">
        <v>31997</v>
      </c>
      <c r="G59" s="179">
        <v>28239</v>
      </c>
      <c r="H59" s="179">
        <v>31733</v>
      </c>
      <c r="I59" s="179">
        <v>34134</v>
      </c>
      <c r="J59" s="179">
        <v>33855</v>
      </c>
      <c r="K59" s="179">
        <v>36493</v>
      </c>
    </row>
    <row r="60" spans="1:13" ht="15" customHeight="1">
      <c r="A60" s="178" t="s">
        <v>133</v>
      </c>
      <c r="B60" s="178" t="s">
        <v>511</v>
      </c>
      <c r="C60" s="179">
        <v>5381</v>
      </c>
      <c r="D60" s="179">
        <v>4592</v>
      </c>
      <c r="E60" s="179">
        <v>3651</v>
      </c>
      <c r="F60" s="180">
        <v>1783</v>
      </c>
      <c r="G60" s="180">
        <v>541</v>
      </c>
      <c r="H60" s="180">
        <v>268</v>
      </c>
      <c r="I60" s="180">
        <v>144</v>
      </c>
      <c r="J60" s="180">
        <v>227</v>
      </c>
      <c r="K60" s="180">
        <v>340</v>
      </c>
    </row>
    <row r="61" spans="1:13" ht="15" customHeight="1">
      <c r="A61" s="178" t="s">
        <v>134</v>
      </c>
      <c r="B61" s="178" t="s">
        <v>512</v>
      </c>
      <c r="C61" s="179">
        <v>412</v>
      </c>
      <c r="D61" s="179">
        <v>389</v>
      </c>
      <c r="E61" s="179">
        <v>347</v>
      </c>
      <c r="F61" s="180">
        <v>117</v>
      </c>
      <c r="G61" s="180">
        <v>67</v>
      </c>
      <c r="H61" s="180">
        <v>7</v>
      </c>
      <c r="I61" s="180">
        <v>4</v>
      </c>
      <c r="J61" s="180">
        <v>19</v>
      </c>
      <c r="K61" s="180">
        <v>1834</v>
      </c>
    </row>
    <row r="62" spans="1:13" ht="15" customHeight="1">
      <c r="A62" s="178" t="s">
        <v>50</v>
      </c>
      <c r="B62" s="178" t="s">
        <v>513</v>
      </c>
      <c r="C62" s="179">
        <v>1082</v>
      </c>
      <c r="D62" s="179">
        <v>1158</v>
      </c>
      <c r="E62" s="179">
        <v>1138</v>
      </c>
      <c r="F62" s="180">
        <v>1200</v>
      </c>
      <c r="G62" s="180">
        <v>2783</v>
      </c>
      <c r="H62" s="180">
        <v>2187</v>
      </c>
      <c r="I62" s="180">
        <v>603</v>
      </c>
      <c r="J62" s="180">
        <v>926</v>
      </c>
      <c r="K62" s="180">
        <v>759</v>
      </c>
    </row>
    <row r="63" spans="1:13" ht="15" customHeight="1">
      <c r="A63" s="178" t="s">
        <v>135</v>
      </c>
      <c r="B63" s="178" t="s">
        <v>514</v>
      </c>
      <c r="C63" s="179">
        <v>43</v>
      </c>
      <c r="D63" s="179">
        <v>43</v>
      </c>
      <c r="E63" s="179">
        <v>44</v>
      </c>
      <c r="F63" s="180">
        <v>44</v>
      </c>
      <c r="G63" s="180">
        <v>30</v>
      </c>
      <c r="H63" s="180">
        <v>26</v>
      </c>
      <c r="I63" s="180">
        <v>26</v>
      </c>
      <c r="J63" s="180">
        <v>23</v>
      </c>
      <c r="K63" s="180">
        <v>76</v>
      </c>
    </row>
    <row r="64" spans="1:13" ht="15" customHeight="1">
      <c r="A64" s="178" t="s">
        <v>51</v>
      </c>
      <c r="B64" s="178" t="s">
        <v>515</v>
      </c>
      <c r="C64" s="179" t="s">
        <v>0</v>
      </c>
      <c r="D64" s="179" t="s">
        <v>0</v>
      </c>
      <c r="E64" s="179">
        <v>50707</v>
      </c>
      <c r="F64" s="180">
        <v>8302</v>
      </c>
      <c r="G64" s="180">
        <v>3777</v>
      </c>
      <c r="H64" s="180">
        <v>1941</v>
      </c>
      <c r="I64" s="180">
        <v>6053</v>
      </c>
      <c r="J64" s="180">
        <v>6660</v>
      </c>
      <c r="K64" s="180" t="s">
        <v>0</v>
      </c>
    </row>
    <row r="65" spans="1:13" ht="15" customHeight="1">
      <c r="A65" s="178" t="s">
        <v>52</v>
      </c>
      <c r="B65" s="178" t="s">
        <v>516</v>
      </c>
      <c r="C65" s="179" t="s">
        <v>0</v>
      </c>
      <c r="D65" s="179" t="s">
        <v>0</v>
      </c>
      <c r="E65" s="179">
        <v>8826</v>
      </c>
      <c r="F65" s="180">
        <v>11715</v>
      </c>
      <c r="G65" s="180">
        <v>9301</v>
      </c>
      <c r="H65" s="180">
        <v>4218</v>
      </c>
      <c r="I65" s="180" t="s">
        <v>0</v>
      </c>
      <c r="J65" s="180">
        <v>3346</v>
      </c>
      <c r="K65" s="180">
        <v>3216</v>
      </c>
    </row>
    <row r="66" spans="1:13" s="5" customFormat="1" ht="15" customHeight="1">
      <c r="A66" s="17" t="s">
        <v>30</v>
      </c>
      <c r="B66" s="17" t="s">
        <v>473</v>
      </c>
      <c r="C66" s="179">
        <v>4101</v>
      </c>
      <c r="D66" s="179">
        <v>4363</v>
      </c>
      <c r="E66" s="179">
        <v>3918</v>
      </c>
      <c r="F66" s="179">
        <v>3353</v>
      </c>
      <c r="G66" s="179">
        <v>3811</v>
      </c>
      <c r="H66" s="179">
        <v>3705</v>
      </c>
      <c r="I66" s="179">
        <v>3834</v>
      </c>
      <c r="J66" s="179">
        <v>3081</v>
      </c>
      <c r="K66" s="179">
        <v>2800</v>
      </c>
      <c r="L66" s="6"/>
      <c r="M66" s="6"/>
    </row>
    <row r="67" spans="1:13" s="5" customFormat="1" ht="15" customHeight="1">
      <c r="A67" s="178" t="s">
        <v>53</v>
      </c>
      <c r="B67" s="178" t="s">
        <v>517</v>
      </c>
      <c r="C67" s="179">
        <v>97524</v>
      </c>
      <c r="D67" s="179">
        <v>100212</v>
      </c>
      <c r="E67" s="179">
        <v>141765</v>
      </c>
      <c r="F67" s="180">
        <v>90006</v>
      </c>
      <c r="G67" s="180">
        <v>65798</v>
      </c>
      <c r="H67" s="180">
        <v>59542</v>
      </c>
      <c r="I67" s="180">
        <v>61724</v>
      </c>
      <c r="J67" s="180">
        <v>67504</v>
      </c>
      <c r="K67" s="180">
        <v>95343</v>
      </c>
      <c r="L67" s="6"/>
      <c r="M67" s="6"/>
    </row>
    <row r="68" spans="1:13" s="5" customFormat="1" ht="15" customHeight="1">
      <c r="A68" s="176" t="s">
        <v>54</v>
      </c>
      <c r="B68" s="176" t="s">
        <v>518</v>
      </c>
      <c r="C68" s="181"/>
      <c r="D68" s="181"/>
      <c r="E68" s="181"/>
      <c r="F68" s="181"/>
      <c r="G68" s="181"/>
      <c r="H68" s="181"/>
      <c r="I68" s="181"/>
      <c r="J68" s="181"/>
      <c r="K68" s="181"/>
      <c r="L68" s="6"/>
      <c r="M68" s="6"/>
    </row>
    <row r="69" spans="1:13" s="5" customFormat="1" ht="15" customHeight="1">
      <c r="A69" s="17" t="s">
        <v>55</v>
      </c>
      <c r="B69" s="17" t="s">
        <v>519</v>
      </c>
      <c r="C69" s="179">
        <v>16035</v>
      </c>
      <c r="D69" s="179">
        <v>12069</v>
      </c>
      <c r="E69" s="179">
        <v>8103</v>
      </c>
      <c r="F69" s="180">
        <v>5037</v>
      </c>
      <c r="G69" s="180" t="s">
        <v>0</v>
      </c>
      <c r="H69" s="180" t="s">
        <v>0</v>
      </c>
      <c r="I69" s="180" t="s">
        <v>0</v>
      </c>
      <c r="J69" s="180" t="s">
        <v>0</v>
      </c>
      <c r="K69" s="180" t="s">
        <v>798</v>
      </c>
    </row>
    <row r="70" spans="1:13" s="5" customFormat="1" ht="15" customHeight="1">
      <c r="A70" s="17" t="s">
        <v>136</v>
      </c>
      <c r="B70" s="17" t="s">
        <v>520</v>
      </c>
      <c r="C70" s="179">
        <v>13267</v>
      </c>
      <c r="D70" s="179">
        <v>16643</v>
      </c>
      <c r="E70" s="179">
        <v>18318</v>
      </c>
      <c r="F70" s="180">
        <v>15650</v>
      </c>
      <c r="G70" s="180">
        <v>30615</v>
      </c>
      <c r="H70" s="180">
        <v>30429</v>
      </c>
      <c r="I70" s="180">
        <v>30359</v>
      </c>
      <c r="J70" s="180">
        <v>29225</v>
      </c>
      <c r="K70" s="180" t="s">
        <v>0</v>
      </c>
    </row>
    <row r="71" spans="1:13" s="5" customFormat="1" ht="15" customHeight="1">
      <c r="A71" s="17" t="s">
        <v>137</v>
      </c>
      <c r="B71" s="17" t="s">
        <v>521</v>
      </c>
      <c r="C71" s="179">
        <v>10739</v>
      </c>
      <c r="D71" s="179">
        <v>12226</v>
      </c>
      <c r="E71" s="179">
        <v>8501</v>
      </c>
      <c r="F71" s="180">
        <v>4532</v>
      </c>
      <c r="G71" s="180">
        <v>1544</v>
      </c>
      <c r="H71" s="180">
        <v>569</v>
      </c>
      <c r="I71" s="180">
        <v>275</v>
      </c>
      <c r="J71" s="180">
        <v>737</v>
      </c>
      <c r="K71" s="180">
        <v>1232</v>
      </c>
    </row>
    <row r="72" spans="1:13" s="5" customFormat="1" ht="15" customHeight="1">
      <c r="A72" s="178" t="s">
        <v>56</v>
      </c>
      <c r="B72" s="178" t="s">
        <v>522</v>
      </c>
      <c r="C72" s="179">
        <v>16614</v>
      </c>
      <c r="D72" s="179">
        <v>15853</v>
      </c>
      <c r="E72" s="179">
        <v>11869</v>
      </c>
      <c r="F72" s="180">
        <v>9451</v>
      </c>
      <c r="G72" s="180">
        <v>7869</v>
      </c>
      <c r="H72" s="180">
        <v>7151</v>
      </c>
      <c r="I72" s="180">
        <v>6399</v>
      </c>
      <c r="J72" s="180">
        <v>5662</v>
      </c>
      <c r="K72" s="180">
        <v>5021</v>
      </c>
      <c r="L72" s="6"/>
      <c r="M72" s="6"/>
    </row>
    <row r="73" spans="1:13" s="5" customFormat="1" ht="15" customHeight="1">
      <c r="A73" s="178" t="s">
        <v>57</v>
      </c>
      <c r="B73" s="178" t="s">
        <v>523</v>
      </c>
      <c r="C73" s="179" t="s">
        <v>0</v>
      </c>
      <c r="D73" s="179" t="s">
        <v>0</v>
      </c>
      <c r="E73" s="179" t="s">
        <v>0</v>
      </c>
      <c r="F73" s="180">
        <v>47945</v>
      </c>
      <c r="G73" s="180">
        <v>29732</v>
      </c>
      <c r="H73" s="180">
        <v>16145</v>
      </c>
      <c r="I73" s="180">
        <v>11530</v>
      </c>
      <c r="J73" s="180">
        <v>8679</v>
      </c>
      <c r="K73" s="180" t="s">
        <v>0</v>
      </c>
      <c r="L73" s="6"/>
      <c r="M73" s="6"/>
    </row>
    <row r="74" spans="1:13" s="5" customFormat="1" ht="15" customHeight="1">
      <c r="A74" s="178" t="s">
        <v>138</v>
      </c>
      <c r="B74" s="178" t="s">
        <v>524</v>
      </c>
      <c r="C74" s="179">
        <v>7152</v>
      </c>
      <c r="D74" s="179">
        <v>6989</v>
      </c>
      <c r="E74" s="179">
        <v>6599</v>
      </c>
      <c r="F74" s="180">
        <v>6286</v>
      </c>
      <c r="G74" s="180">
        <v>6423</v>
      </c>
      <c r="H74" s="180">
        <v>7382</v>
      </c>
      <c r="I74" s="180">
        <v>7548</v>
      </c>
      <c r="J74" s="180">
        <v>7214</v>
      </c>
      <c r="K74" s="180">
        <v>6424</v>
      </c>
      <c r="L74" s="6"/>
      <c r="M74" s="6"/>
    </row>
    <row r="75" spans="1:13" s="5" customFormat="1" ht="15" customHeight="1">
      <c r="A75" s="178" t="s">
        <v>139</v>
      </c>
      <c r="B75" s="178" t="s">
        <v>525</v>
      </c>
      <c r="C75" s="179">
        <v>148</v>
      </c>
      <c r="D75" s="179">
        <v>122</v>
      </c>
      <c r="E75" s="179">
        <v>5</v>
      </c>
      <c r="F75" s="180">
        <v>5</v>
      </c>
      <c r="G75" s="180">
        <v>9</v>
      </c>
      <c r="H75" s="180">
        <v>11</v>
      </c>
      <c r="I75" s="180">
        <v>13</v>
      </c>
      <c r="J75" s="180" t="s">
        <v>0</v>
      </c>
      <c r="K75" s="180" t="s">
        <v>798</v>
      </c>
      <c r="L75" s="6"/>
      <c r="M75" s="6"/>
    </row>
    <row r="76" spans="1:13" s="5" customFormat="1" ht="15" customHeight="1">
      <c r="A76" s="178" t="s">
        <v>52</v>
      </c>
      <c r="B76" s="178" t="s">
        <v>526</v>
      </c>
      <c r="C76" s="179">
        <v>3183</v>
      </c>
      <c r="D76" s="179">
        <v>3044</v>
      </c>
      <c r="E76" s="179">
        <v>3902</v>
      </c>
      <c r="F76" s="180">
        <v>4191</v>
      </c>
      <c r="G76" s="180">
        <v>2960</v>
      </c>
      <c r="H76" s="179">
        <v>1414</v>
      </c>
      <c r="I76" s="179">
        <v>3590</v>
      </c>
      <c r="J76" s="179">
        <v>4683</v>
      </c>
      <c r="K76" s="179">
        <v>1121</v>
      </c>
      <c r="L76" s="6"/>
      <c r="M76" s="6"/>
    </row>
    <row r="77" spans="1:13" s="5" customFormat="1" ht="15" customHeight="1">
      <c r="A77" s="178" t="s">
        <v>668</v>
      </c>
      <c r="B77" s="178" t="s">
        <v>669</v>
      </c>
      <c r="C77" s="180" t="s">
        <v>0</v>
      </c>
      <c r="D77" s="180" t="s">
        <v>0</v>
      </c>
      <c r="E77" s="180" t="s">
        <v>0</v>
      </c>
      <c r="F77" s="180" t="s">
        <v>0</v>
      </c>
      <c r="G77" s="180" t="s">
        <v>0</v>
      </c>
      <c r="H77" s="180" t="s">
        <v>0</v>
      </c>
      <c r="I77" s="180" t="s">
        <v>0</v>
      </c>
      <c r="J77" s="179">
        <v>529</v>
      </c>
      <c r="K77" s="179">
        <v>954</v>
      </c>
      <c r="L77" s="6"/>
      <c r="M77" s="6"/>
    </row>
    <row r="78" spans="1:13" s="5" customFormat="1" ht="15" customHeight="1">
      <c r="A78" s="178" t="s">
        <v>140</v>
      </c>
      <c r="B78" s="178" t="s">
        <v>527</v>
      </c>
      <c r="C78" s="179">
        <v>11295</v>
      </c>
      <c r="D78" s="179">
        <v>7338</v>
      </c>
      <c r="E78" s="179">
        <v>8213</v>
      </c>
      <c r="F78" s="180">
        <v>8701</v>
      </c>
      <c r="G78" s="180">
        <v>9650</v>
      </c>
      <c r="H78" s="180">
        <v>9525</v>
      </c>
      <c r="I78" s="180">
        <v>9714</v>
      </c>
      <c r="J78" s="180">
        <v>10011</v>
      </c>
      <c r="K78" s="180">
        <v>10380</v>
      </c>
      <c r="L78" s="6"/>
      <c r="M78" s="6"/>
    </row>
    <row r="79" spans="1:13" s="5" customFormat="1" ht="15" customHeight="1">
      <c r="A79" s="178" t="s">
        <v>135</v>
      </c>
      <c r="B79" s="178" t="s">
        <v>514</v>
      </c>
      <c r="C79" s="179">
        <v>77</v>
      </c>
      <c r="D79" s="179">
        <v>84</v>
      </c>
      <c r="E79" s="179">
        <v>86</v>
      </c>
      <c r="F79" s="180">
        <v>89</v>
      </c>
      <c r="G79" s="180">
        <v>63</v>
      </c>
      <c r="H79" s="180">
        <v>54</v>
      </c>
      <c r="I79" s="180">
        <v>34</v>
      </c>
      <c r="J79" s="180">
        <v>37</v>
      </c>
      <c r="K79" s="180">
        <v>45</v>
      </c>
      <c r="L79" s="6"/>
      <c r="M79" s="6"/>
    </row>
    <row r="80" spans="1:13" s="5" customFormat="1" ht="15" customHeight="1">
      <c r="A80" s="17" t="s">
        <v>20</v>
      </c>
      <c r="B80" s="17" t="s">
        <v>528</v>
      </c>
      <c r="C80" s="179">
        <v>2920</v>
      </c>
      <c r="D80" s="179">
        <v>3234</v>
      </c>
      <c r="E80" s="179">
        <v>3085</v>
      </c>
      <c r="F80" s="179">
        <v>3464</v>
      </c>
      <c r="G80" s="179">
        <v>3763</v>
      </c>
      <c r="H80" s="179">
        <v>2168</v>
      </c>
      <c r="I80" s="179">
        <v>2436</v>
      </c>
      <c r="J80" s="179">
        <v>2379</v>
      </c>
      <c r="K80" s="179">
        <v>7833</v>
      </c>
      <c r="L80" s="6"/>
      <c r="M80" s="6"/>
    </row>
    <row r="81" spans="1:13" s="5" customFormat="1" ht="15" customHeight="1">
      <c r="A81" s="178" t="s">
        <v>58</v>
      </c>
      <c r="B81" s="178" t="s">
        <v>529</v>
      </c>
      <c r="C81" s="179">
        <v>81433</v>
      </c>
      <c r="D81" s="179">
        <v>77606</v>
      </c>
      <c r="E81" s="179">
        <v>68687</v>
      </c>
      <c r="F81" s="180">
        <v>105357</v>
      </c>
      <c r="G81" s="180">
        <v>92633</v>
      </c>
      <c r="H81" s="180">
        <v>74854</v>
      </c>
      <c r="I81" s="180">
        <v>71901</v>
      </c>
      <c r="J81" s="180">
        <v>69161</v>
      </c>
      <c r="K81" s="180">
        <v>33013</v>
      </c>
      <c r="L81" s="6"/>
      <c r="M81" s="6"/>
    </row>
    <row r="82" spans="1:13" s="5" customFormat="1" ht="15" customHeight="1">
      <c r="A82" s="186" t="s">
        <v>59</v>
      </c>
      <c r="B82" s="186" t="s">
        <v>530</v>
      </c>
      <c r="C82" s="179">
        <v>178958</v>
      </c>
      <c r="D82" s="179">
        <v>177819</v>
      </c>
      <c r="E82" s="179">
        <v>210452</v>
      </c>
      <c r="F82" s="180">
        <v>195363</v>
      </c>
      <c r="G82" s="180">
        <v>158431</v>
      </c>
      <c r="H82" s="180">
        <v>134396</v>
      </c>
      <c r="I82" s="180">
        <v>133625</v>
      </c>
      <c r="J82" s="180">
        <v>133320</v>
      </c>
      <c r="K82" s="180">
        <v>128356</v>
      </c>
      <c r="L82" s="6"/>
      <c r="M82" s="6"/>
    </row>
    <row r="83" spans="1:13" s="5" customFormat="1" ht="15" customHeight="1">
      <c r="A83" s="174" t="s">
        <v>60</v>
      </c>
      <c r="B83" s="174" t="s">
        <v>531</v>
      </c>
      <c r="C83" s="185">
        <v>44</v>
      </c>
      <c r="D83" s="185">
        <v>45</v>
      </c>
      <c r="E83" s="185">
        <v>46</v>
      </c>
      <c r="F83" s="185">
        <v>47</v>
      </c>
      <c r="G83" s="185">
        <v>48</v>
      </c>
      <c r="H83" s="185">
        <v>49</v>
      </c>
      <c r="I83" s="185">
        <v>50</v>
      </c>
      <c r="J83" s="185">
        <v>51</v>
      </c>
      <c r="K83" s="185"/>
      <c r="L83" s="6"/>
      <c r="M83" s="6"/>
    </row>
    <row r="84" spans="1:13" s="5" customFormat="1" ht="15" customHeight="1">
      <c r="A84" s="176" t="s">
        <v>61</v>
      </c>
      <c r="B84" s="176" t="s">
        <v>532</v>
      </c>
      <c r="C84" s="181"/>
      <c r="D84" s="181"/>
      <c r="E84" s="181"/>
      <c r="F84" s="181"/>
      <c r="G84" s="181"/>
      <c r="H84" s="181"/>
      <c r="I84" s="181"/>
      <c r="J84" s="181"/>
      <c r="K84" s="181"/>
      <c r="L84" s="6"/>
      <c r="M84" s="6"/>
    </row>
    <row r="85" spans="1:13" s="5" customFormat="1" ht="15" customHeight="1">
      <c r="A85" s="178" t="s">
        <v>62</v>
      </c>
      <c r="B85" s="178" t="s">
        <v>533</v>
      </c>
      <c r="C85" s="180">
        <v>75282</v>
      </c>
      <c r="D85" s="180">
        <v>75282</v>
      </c>
      <c r="E85" s="180">
        <v>75282</v>
      </c>
      <c r="F85" s="180">
        <v>75282</v>
      </c>
      <c r="G85" s="180">
        <v>81282</v>
      </c>
      <c r="H85" s="180">
        <v>100</v>
      </c>
      <c r="I85" s="180">
        <v>100</v>
      </c>
      <c r="J85" s="180">
        <v>100</v>
      </c>
      <c r="K85" s="180">
        <v>100</v>
      </c>
      <c r="L85" s="6"/>
      <c r="M85" s="6"/>
    </row>
    <row r="86" spans="1:13" s="5" customFormat="1" ht="15" customHeight="1">
      <c r="A86" s="178" t="s">
        <v>63</v>
      </c>
      <c r="B86" s="178" t="s">
        <v>534</v>
      </c>
      <c r="C86" s="180">
        <v>45235</v>
      </c>
      <c r="D86" s="180">
        <v>45235</v>
      </c>
      <c r="E86" s="180">
        <v>45148</v>
      </c>
      <c r="F86" s="180">
        <v>45148</v>
      </c>
      <c r="G86" s="180">
        <v>55174</v>
      </c>
      <c r="H86" s="180">
        <v>136345</v>
      </c>
      <c r="I86" s="180">
        <v>136240</v>
      </c>
      <c r="J86" s="180">
        <v>30121</v>
      </c>
      <c r="K86" s="180">
        <v>30120</v>
      </c>
      <c r="L86" s="6"/>
      <c r="M86" s="6"/>
    </row>
    <row r="87" spans="1:13" s="5" customFormat="1" ht="15" customHeight="1">
      <c r="A87" s="178" t="s">
        <v>64</v>
      </c>
      <c r="B87" s="178" t="s">
        <v>535</v>
      </c>
      <c r="C87" s="179">
        <v>39923</v>
      </c>
      <c r="D87" s="179">
        <v>37839</v>
      </c>
      <c r="E87" s="179">
        <v>-38635</v>
      </c>
      <c r="F87" s="180">
        <v>-118874</v>
      </c>
      <c r="G87" s="180">
        <v>-142586</v>
      </c>
      <c r="H87" s="180">
        <v>-135749</v>
      </c>
      <c r="I87" s="180">
        <v>-116006</v>
      </c>
      <c r="J87" s="180">
        <v>32867</v>
      </c>
      <c r="K87" s="179">
        <v>47490</v>
      </c>
      <c r="L87" s="6"/>
      <c r="M87" s="6"/>
    </row>
    <row r="88" spans="1:13" s="5" customFormat="1" ht="15" customHeight="1">
      <c r="A88" s="178" t="s">
        <v>65</v>
      </c>
      <c r="B88" s="178" t="s">
        <v>536</v>
      </c>
      <c r="C88" s="180">
        <v>-3660</v>
      </c>
      <c r="D88" s="180">
        <v>-430</v>
      </c>
      <c r="E88" s="180">
        <v>-655</v>
      </c>
      <c r="F88" s="179">
        <v>-473</v>
      </c>
      <c r="G88" s="179">
        <v>-344</v>
      </c>
      <c r="H88" s="179">
        <v>-302</v>
      </c>
      <c r="I88" s="179">
        <v>-205</v>
      </c>
      <c r="J88" s="179">
        <v>-4359</v>
      </c>
      <c r="K88" s="179">
        <v>-4359</v>
      </c>
      <c r="L88" s="6"/>
      <c r="M88" s="6"/>
    </row>
    <row r="89" spans="1:13" s="5" customFormat="1" ht="15" customHeight="1">
      <c r="A89" s="178" t="s">
        <v>66</v>
      </c>
      <c r="B89" s="178" t="s">
        <v>537</v>
      </c>
      <c r="C89" s="179">
        <v>156779</v>
      </c>
      <c r="D89" s="179">
        <v>157926</v>
      </c>
      <c r="E89" s="179">
        <v>81140</v>
      </c>
      <c r="F89" s="180">
        <v>1083</v>
      </c>
      <c r="G89" s="180">
        <v>-6474</v>
      </c>
      <c r="H89" s="180">
        <v>392</v>
      </c>
      <c r="I89" s="180">
        <v>20128</v>
      </c>
      <c r="J89" s="180">
        <v>58729</v>
      </c>
      <c r="K89" s="180">
        <v>73350</v>
      </c>
      <c r="L89" s="6"/>
      <c r="M89" s="6"/>
    </row>
    <row r="90" spans="1:13" s="5" customFormat="1" ht="15" customHeight="1">
      <c r="A90" s="176" t="s">
        <v>141</v>
      </c>
      <c r="B90" s="176" t="s">
        <v>538</v>
      </c>
      <c r="C90" s="181"/>
      <c r="D90" s="181"/>
      <c r="E90" s="181"/>
      <c r="F90" s="181"/>
      <c r="G90" s="181"/>
      <c r="H90" s="181"/>
      <c r="I90" s="181"/>
      <c r="J90" s="181"/>
      <c r="K90" s="181"/>
      <c r="L90" s="6"/>
      <c r="M90" s="6"/>
    </row>
    <row r="91" spans="1:13" s="5" customFormat="1" ht="15" customHeight="1">
      <c r="A91" s="17" t="s">
        <v>67</v>
      </c>
      <c r="B91" s="17" t="s">
        <v>539</v>
      </c>
      <c r="C91" s="179">
        <v>574</v>
      </c>
      <c r="D91" s="179">
        <v>586</v>
      </c>
      <c r="E91" s="179">
        <v>280</v>
      </c>
      <c r="F91" s="180">
        <v>1047</v>
      </c>
      <c r="G91" s="187">
        <v>0</v>
      </c>
      <c r="H91" s="179">
        <v>-39</v>
      </c>
      <c r="I91" s="179">
        <v>-97</v>
      </c>
      <c r="J91" s="179">
        <v>-85</v>
      </c>
      <c r="K91" s="179">
        <v>-151</v>
      </c>
      <c r="L91" s="6"/>
      <c r="M91" s="6"/>
    </row>
    <row r="92" spans="1:13" s="5" customFormat="1" ht="15" customHeight="1">
      <c r="A92" s="17" t="s">
        <v>68</v>
      </c>
      <c r="B92" s="17" t="s">
        <v>540</v>
      </c>
      <c r="C92" s="179">
        <v>2027</v>
      </c>
      <c r="D92" s="179">
        <v>872</v>
      </c>
      <c r="E92" s="179">
        <v>-176</v>
      </c>
      <c r="F92" s="180">
        <v>-280</v>
      </c>
      <c r="G92" s="180">
        <v>-1877</v>
      </c>
      <c r="H92" s="180">
        <v>746</v>
      </c>
      <c r="I92" s="180">
        <v>4117</v>
      </c>
      <c r="J92" s="180">
        <v>5330</v>
      </c>
      <c r="K92" s="180">
        <v>8122</v>
      </c>
      <c r="L92" s="6"/>
      <c r="M92" s="6"/>
    </row>
    <row r="93" spans="1:13" s="5" customFormat="1" ht="15" customHeight="1">
      <c r="A93" s="17" t="s">
        <v>109</v>
      </c>
      <c r="B93" s="17" t="s">
        <v>541</v>
      </c>
      <c r="C93" s="179">
        <v>-668</v>
      </c>
      <c r="D93" s="179">
        <v>-341</v>
      </c>
      <c r="E93" s="179">
        <v>-327</v>
      </c>
      <c r="F93" s="180">
        <v>-546</v>
      </c>
      <c r="G93" s="180">
        <v>-142</v>
      </c>
      <c r="H93" s="180">
        <v>-31</v>
      </c>
      <c r="I93" s="180">
        <v>-32</v>
      </c>
      <c r="J93" s="180">
        <v>-69</v>
      </c>
      <c r="K93" s="180">
        <v>-51</v>
      </c>
      <c r="L93" s="6"/>
      <c r="M93" s="6"/>
    </row>
    <row r="94" spans="1:13" s="5" customFormat="1" ht="15" customHeight="1">
      <c r="A94" s="17" t="s">
        <v>110</v>
      </c>
      <c r="B94" s="17" t="s">
        <v>542</v>
      </c>
      <c r="C94" s="179">
        <v>1933</v>
      </c>
      <c r="D94" s="179">
        <v>1117</v>
      </c>
      <c r="E94" s="179">
        <v>-224</v>
      </c>
      <c r="F94" s="180">
        <v>220</v>
      </c>
      <c r="G94" s="180">
        <v>-2019</v>
      </c>
      <c r="H94" s="180">
        <v>675</v>
      </c>
      <c r="I94" s="180">
        <v>3986</v>
      </c>
      <c r="J94" s="180">
        <v>5175</v>
      </c>
      <c r="K94" s="180">
        <v>7918</v>
      </c>
      <c r="L94" s="6"/>
      <c r="M94" s="6"/>
    </row>
    <row r="95" spans="1:13" s="5" customFormat="1" ht="15" customHeight="1">
      <c r="A95" s="186" t="s">
        <v>69</v>
      </c>
      <c r="B95" s="186" t="s">
        <v>543</v>
      </c>
      <c r="C95" s="179">
        <v>136</v>
      </c>
      <c r="D95" s="179">
        <v>284</v>
      </c>
      <c r="E95" s="179">
        <v>404</v>
      </c>
      <c r="F95" s="180">
        <v>269</v>
      </c>
      <c r="G95" s="180">
        <v>388</v>
      </c>
      <c r="H95" s="180">
        <v>357</v>
      </c>
      <c r="I95" s="180">
        <v>284</v>
      </c>
      <c r="J95" s="180">
        <v>242</v>
      </c>
      <c r="K95" s="180">
        <v>391</v>
      </c>
      <c r="L95" s="6"/>
      <c r="M95" s="6"/>
    </row>
    <row r="96" spans="1:13" s="5" customFormat="1" ht="15" customHeight="1">
      <c r="A96" s="186" t="s">
        <v>70</v>
      </c>
      <c r="B96" s="186" t="s">
        <v>544</v>
      </c>
      <c r="C96" s="179">
        <v>20</v>
      </c>
      <c r="D96" s="179">
        <v>109</v>
      </c>
      <c r="E96" s="179">
        <v>17</v>
      </c>
      <c r="F96" s="180">
        <v>16</v>
      </c>
      <c r="G96" s="180">
        <v>11383</v>
      </c>
      <c r="H96" s="180">
        <v>9608</v>
      </c>
      <c r="I96" s="180">
        <v>8522</v>
      </c>
      <c r="J96" s="180">
        <v>7532</v>
      </c>
      <c r="K96" s="180">
        <v>6607</v>
      </c>
      <c r="L96" s="6"/>
      <c r="M96" s="6"/>
    </row>
    <row r="97" spans="1:13" s="5" customFormat="1">
      <c r="A97" s="186" t="s">
        <v>71</v>
      </c>
      <c r="B97" s="186" t="s">
        <v>545</v>
      </c>
      <c r="C97" s="179">
        <v>158870</v>
      </c>
      <c r="D97" s="179">
        <v>159438</v>
      </c>
      <c r="E97" s="179">
        <v>81338</v>
      </c>
      <c r="F97" s="180">
        <v>1589</v>
      </c>
      <c r="G97" s="180">
        <v>3277</v>
      </c>
      <c r="H97" s="180">
        <v>11034</v>
      </c>
      <c r="I97" s="180">
        <v>32922</v>
      </c>
      <c r="J97" s="180">
        <v>71679</v>
      </c>
      <c r="K97" s="180">
        <v>88268</v>
      </c>
      <c r="L97" s="6"/>
      <c r="M97" s="6"/>
    </row>
    <row r="98" spans="1:13" s="5" customFormat="1">
      <c r="A98" s="174" t="s">
        <v>72</v>
      </c>
      <c r="B98" s="174" t="s">
        <v>546</v>
      </c>
      <c r="C98" s="185">
        <v>337828</v>
      </c>
      <c r="D98" s="185">
        <v>337257</v>
      </c>
      <c r="E98" s="185">
        <v>291790</v>
      </c>
      <c r="F98" s="185">
        <v>196953</v>
      </c>
      <c r="G98" s="185">
        <v>161708</v>
      </c>
      <c r="H98" s="185">
        <v>145430</v>
      </c>
      <c r="I98" s="185">
        <v>166548</v>
      </c>
      <c r="J98" s="185">
        <v>205000</v>
      </c>
      <c r="K98" s="185">
        <v>216625</v>
      </c>
      <c r="L98" s="6"/>
      <c r="M98" s="6"/>
    </row>
    <row r="99" spans="1:13" s="5" customFormat="1">
      <c r="A99" s="18" t="s">
        <v>548</v>
      </c>
      <c r="B99" s="19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s="5" customFormat="1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6"/>
      <c r="L100" s="6"/>
      <c r="M100" s="6"/>
    </row>
    <row r="101" spans="1:13" s="5" customFormat="1">
      <c r="A101" s="19"/>
      <c r="B101" s="19"/>
      <c r="C101" s="20"/>
      <c r="D101" s="20"/>
      <c r="E101" s="20"/>
      <c r="F101" s="20"/>
      <c r="G101" s="20"/>
      <c r="H101" s="20"/>
      <c r="I101" s="20"/>
      <c r="J101" s="20"/>
      <c r="K101" s="6"/>
      <c r="L101" s="6"/>
      <c r="M101" s="6"/>
    </row>
    <row r="102" spans="1:13" s="5" customFormat="1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6"/>
      <c r="L102" s="6"/>
      <c r="M102" s="6"/>
    </row>
    <row r="103" spans="1:13" s="5" customFormat="1">
      <c r="A103" s="19"/>
      <c r="B103" s="19"/>
      <c r="C103" s="20"/>
      <c r="D103" s="20"/>
      <c r="E103" s="20"/>
      <c r="F103" s="20"/>
      <c r="G103" s="20"/>
      <c r="H103" s="20"/>
      <c r="I103" s="20"/>
      <c r="J103" s="20"/>
      <c r="K103" s="6"/>
      <c r="L103" s="6"/>
      <c r="M103" s="6"/>
    </row>
    <row r="104" spans="1:13" s="5" customFormat="1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6"/>
      <c r="L104" s="6"/>
      <c r="M104" s="6"/>
    </row>
    <row r="105" spans="1:13" s="5" customFormat="1">
      <c r="A105" s="19"/>
      <c r="B105" s="19"/>
      <c r="C105" s="20"/>
      <c r="D105" s="20"/>
      <c r="E105" s="20"/>
      <c r="F105" s="20"/>
      <c r="G105" s="20"/>
      <c r="H105" s="20"/>
      <c r="I105" s="20"/>
      <c r="J105" s="20"/>
      <c r="K105" s="6"/>
      <c r="L105" s="6"/>
      <c r="M105" s="6"/>
    </row>
    <row r="106" spans="1:13" s="5" customFormat="1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6"/>
      <c r="L106" s="6"/>
      <c r="M106" s="6"/>
    </row>
    <row r="107" spans="1:13" s="5" customFormat="1">
      <c r="A107" s="19"/>
      <c r="B107" s="19"/>
      <c r="C107" s="20"/>
      <c r="D107" s="20"/>
      <c r="E107" s="20"/>
      <c r="F107" s="20"/>
      <c r="G107" s="20"/>
      <c r="H107" s="20"/>
      <c r="I107" s="20"/>
      <c r="J107" s="20"/>
      <c r="K107" s="6"/>
      <c r="L107" s="6"/>
      <c r="M107" s="6"/>
    </row>
    <row r="108" spans="1:13" s="5" customFormat="1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6"/>
      <c r="L108" s="6"/>
      <c r="M108" s="6"/>
    </row>
  </sheetData>
  <phoneticPr fontId="7"/>
  <pageMargins left="0.39370078740157483" right="0.39370078740157483" top="0.39370078740157483" bottom="0.39370078740157483" header="0.31496062992125984" footer="0.31496062992125984"/>
  <pageSetup paperSize="9" scale="5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K77"/>
  <sheetViews>
    <sheetView showGridLines="0" zoomScaleNormal="100" workbookViewId="0"/>
  </sheetViews>
  <sheetFormatPr defaultColWidth="8.08203125" defaultRowHeight="12"/>
  <cols>
    <col min="1" max="1" width="48.5" style="9" bestFit="1" customWidth="1"/>
    <col min="2" max="2" width="53.9140625" style="9" customWidth="1"/>
    <col min="3" max="6" width="11.08203125" style="9" bestFit="1" customWidth="1"/>
    <col min="7" max="7" width="11.1640625" style="9" customWidth="1"/>
    <col min="8" max="8" width="11.08203125" style="9" bestFit="1" customWidth="1"/>
    <col min="9" max="10" width="11.08203125" style="9" customWidth="1"/>
    <col min="11" max="11" width="10.75" style="9" customWidth="1"/>
    <col min="12" max="16384" width="8.08203125" style="9"/>
  </cols>
  <sheetData>
    <row r="1" spans="1:11" s="41" customFormat="1">
      <c r="A1" s="39" t="s">
        <v>267</v>
      </c>
      <c r="B1" s="39" t="s">
        <v>559</v>
      </c>
      <c r="C1" s="40"/>
      <c r="D1" s="40"/>
      <c r="E1" s="40"/>
      <c r="F1" s="40"/>
      <c r="G1" s="40"/>
      <c r="H1" s="4"/>
      <c r="I1" s="4"/>
      <c r="J1" s="4"/>
      <c r="K1" s="4" t="s">
        <v>399</v>
      </c>
    </row>
    <row r="2" spans="1:11" ht="15" customHeight="1">
      <c r="A2" s="7"/>
      <c r="B2" s="7"/>
      <c r="C2" s="8">
        <v>42795</v>
      </c>
      <c r="D2" s="8">
        <v>43160</v>
      </c>
      <c r="E2" s="8">
        <v>43525</v>
      </c>
      <c r="F2" s="8">
        <v>43891</v>
      </c>
      <c r="G2" s="8">
        <v>44256</v>
      </c>
      <c r="H2" s="8">
        <v>44621</v>
      </c>
      <c r="I2" s="8">
        <v>44986</v>
      </c>
      <c r="J2" s="8">
        <v>45352</v>
      </c>
      <c r="K2" s="8">
        <v>45717</v>
      </c>
    </row>
    <row r="3" spans="1:11" ht="15" customHeight="1">
      <c r="A3" s="10"/>
      <c r="B3" s="10"/>
      <c r="C3" s="11" t="s">
        <v>310</v>
      </c>
      <c r="D3" s="11" t="s">
        <v>311</v>
      </c>
      <c r="E3" s="11" t="s">
        <v>312</v>
      </c>
      <c r="F3" s="11" t="s">
        <v>313</v>
      </c>
      <c r="G3" s="11" t="s">
        <v>314</v>
      </c>
      <c r="H3" s="11" t="s">
        <v>315</v>
      </c>
      <c r="I3" s="11" t="s">
        <v>398</v>
      </c>
      <c r="J3" s="11" t="s">
        <v>625</v>
      </c>
      <c r="K3" s="11" t="s">
        <v>691</v>
      </c>
    </row>
    <row r="4" spans="1:11" ht="15" customHeight="1">
      <c r="A4" s="13" t="s">
        <v>73</v>
      </c>
      <c r="B4" s="13" t="s">
        <v>400</v>
      </c>
      <c r="C4" s="42"/>
      <c r="D4" s="42"/>
      <c r="E4" s="42"/>
      <c r="F4" s="42"/>
      <c r="G4" s="42"/>
      <c r="H4" s="42"/>
      <c r="I4" s="42"/>
      <c r="J4" s="42"/>
      <c r="K4" s="42"/>
    </row>
    <row r="5" spans="1:11" ht="15" customHeight="1">
      <c r="A5" s="43" t="s">
        <v>142</v>
      </c>
      <c r="B5" s="43" t="s">
        <v>295</v>
      </c>
      <c r="C5" s="14">
        <v>21622</v>
      </c>
      <c r="D5" s="14">
        <v>15150</v>
      </c>
      <c r="E5" s="14">
        <v>-64840</v>
      </c>
      <c r="F5" s="14">
        <v>-58013</v>
      </c>
      <c r="G5" s="14">
        <v>-22925</v>
      </c>
      <c r="H5" s="14">
        <v>9693</v>
      </c>
      <c r="I5" s="14">
        <v>2847</v>
      </c>
      <c r="J5" s="14">
        <v>17005</v>
      </c>
      <c r="K5" s="14">
        <v>28077</v>
      </c>
    </row>
    <row r="6" spans="1:11" ht="15" customHeight="1">
      <c r="A6" s="43" t="s">
        <v>74</v>
      </c>
      <c r="B6" s="43" t="s">
        <v>401</v>
      </c>
      <c r="C6" s="14">
        <v>9336</v>
      </c>
      <c r="D6" s="14">
        <v>11726</v>
      </c>
      <c r="E6" s="14">
        <v>12945</v>
      </c>
      <c r="F6" s="14">
        <v>12157</v>
      </c>
      <c r="G6" s="14">
        <v>10416</v>
      </c>
      <c r="H6" s="14">
        <v>9352</v>
      </c>
      <c r="I6" s="14">
        <v>6570</v>
      </c>
      <c r="J6" s="14">
        <v>4660</v>
      </c>
      <c r="K6" s="14">
        <v>3502</v>
      </c>
    </row>
    <row r="7" spans="1:11" ht="15" customHeight="1">
      <c r="A7" s="43" t="s">
        <v>143</v>
      </c>
      <c r="B7" s="43" t="s">
        <v>402</v>
      </c>
      <c r="C7" s="14">
        <v>589</v>
      </c>
      <c r="D7" s="14">
        <v>7594</v>
      </c>
      <c r="E7" s="14">
        <v>7560</v>
      </c>
      <c r="F7" s="14">
        <v>7620</v>
      </c>
      <c r="G7" s="14">
        <v>4041</v>
      </c>
      <c r="H7" s="14">
        <v>118</v>
      </c>
      <c r="I7" s="14">
        <v>830</v>
      </c>
      <c r="J7" s="14">
        <v>26</v>
      </c>
      <c r="K7" s="14">
        <v>302</v>
      </c>
    </row>
    <row r="8" spans="1:11" ht="15" customHeight="1">
      <c r="A8" s="43" t="s">
        <v>75</v>
      </c>
      <c r="B8" s="43" t="s">
        <v>403</v>
      </c>
      <c r="C8" s="14" t="s">
        <v>18</v>
      </c>
      <c r="D8" s="14" t="s">
        <v>18</v>
      </c>
      <c r="E8" s="14">
        <v>4079</v>
      </c>
      <c r="F8" s="14">
        <v>2894</v>
      </c>
      <c r="G8" s="14">
        <v>982</v>
      </c>
      <c r="H8" s="14" t="s">
        <v>18</v>
      </c>
      <c r="I8" s="14">
        <v>2544</v>
      </c>
      <c r="J8" s="14">
        <v>2730</v>
      </c>
      <c r="K8" s="14" t="s">
        <v>0</v>
      </c>
    </row>
    <row r="9" spans="1:11" ht="15" customHeight="1">
      <c r="A9" s="43" t="s">
        <v>144</v>
      </c>
      <c r="B9" s="43" t="s">
        <v>404</v>
      </c>
      <c r="C9" s="14">
        <v>201</v>
      </c>
      <c r="D9" s="14">
        <v>28</v>
      </c>
      <c r="E9" s="14">
        <v>-1105</v>
      </c>
      <c r="F9" s="14">
        <v>40</v>
      </c>
      <c r="G9" s="14">
        <v>340</v>
      </c>
      <c r="H9" s="14">
        <v>2355</v>
      </c>
      <c r="I9" s="14">
        <v>84</v>
      </c>
      <c r="J9" s="14">
        <v>1615</v>
      </c>
      <c r="K9" s="14">
        <v>-843</v>
      </c>
    </row>
    <row r="10" spans="1:11" ht="15" customHeight="1">
      <c r="A10" s="43" t="s">
        <v>145</v>
      </c>
      <c r="B10" s="43" t="s">
        <v>405</v>
      </c>
      <c r="C10" s="14">
        <v>-619</v>
      </c>
      <c r="D10" s="14">
        <v>-138</v>
      </c>
      <c r="E10" s="14">
        <v>9684</v>
      </c>
      <c r="F10" s="14">
        <v>3178</v>
      </c>
      <c r="G10" s="14">
        <v>-3644</v>
      </c>
      <c r="H10" s="14">
        <v>-6629</v>
      </c>
      <c r="I10" s="14">
        <v>-2042</v>
      </c>
      <c r="J10" s="14">
        <v>1093</v>
      </c>
      <c r="K10" s="14">
        <v>-346</v>
      </c>
    </row>
    <row r="11" spans="1:11" ht="15" customHeight="1">
      <c r="A11" s="43" t="s">
        <v>76</v>
      </c>
      <c r="B11" s="44" t="s">
        <v>560</v>
      </c>
      <c r="C11" s="14" t="s">
        <v>18</v>
      </c>
      <c r="D11" s="14" t="s">
        <v>18</v>
      </c>
      <c r="E11" s="14">
        <v>50707</v>
      </c>
      <c r="F11" s="14">
        <v>21501</v>
      </c>
      <c r="G11" s="14" t="s">
        <v>18</v>
      </c>
      <c r="H11" s="14" t="s">
        <v>18</v>
      </c>
      <c r="I11" s="14" t="s">
        <v>0</v>
      </c>
      <c r="J11" s="14" t="s">
        <v>0</v>
      </c>
      <c r="K11" s="14" t="s">
        <v>0</v>
      </c>
    </row>
    <row r="12" spans="1:11" ht="15" customHeight="1">
      <c r="A12" s="43" t="s">
        <v>77</v>
      </c>
      <c r="B12" s="44" t="s">
        <v>561</v>
      </c>
      <c r="C12" s="14" t="s">
        <v>18</v>
      </c>
      <c r="D12" s="14" t="s">
        <v>18</v>
      </c>
      <c r="E12" s="14" t="s">
        <v>18</v>
      </c>
      <c r="F12" s="14" t="s">
        <v>18</v>
      </c>
      <c r="G12" s="14">
        <v>-15374</v>
      </c>
      <c r="H12" s="14">
        <v>-11959</v>
      </c>
      <c r="I12" s="14" t="s">
        <v>0</v>
      </c>
      <c r="J12" s="14" t="s">
        <v>0</v>
      </c>
      <c r="K12" s="14">
        <v>-1394</v>
      </c>
    </row>
    <row r="13" spans="1:11" ht="15" customHeight="1">
      <c r="A13" s="43" t="s">
        <v>78</v>
      </c>
      <c r="B13" s="43" t="s">
        <v>406</v>
      </c>
      <c r="C13" s="14">
        <v>-199</v>
      </c>
      <c r="D13" s="14">
        <v>-271</v>
      </c>
      <c r="E13" s="14">
        <v>-285</v>
      </c>
      <c r="F13" s="14">
        <v>-327</v>
      </c>
      <c r="G13" s="14">
        <v>-150</v>
      </c>
      <c r="H13" s="14">
        <v>-100</v>
      </c>
      <c r="I13" s="14">
        <v>-299</v>
      </c>
      <c r="J13" s="14">
        <v>-156</v>
      </c>
      <c r="K13" s="14">
        <v>-160</v>
      </c>
    </row>
    <row r="14" spans="1:11" ht="15" customHeight="1">
      <c r="A14" s="43" t="s">
        <v>15</v>
      </c>
      <c r="B14" s="43" t="s">
        <v>407</v>
      </c>
      <c r="C14" s="14">
        <v>734</v>
      </c>
      <c r="D14" s="14">
        <v>783</v>
      </c>
      <c r="E14" s="14">
        <v>748</v>
      </c>
      <c r="F14" s="14">
        <v>624</v>
      </c>
      <c r="G14" s="14">
        <v>2171</v>
      </c>
      <c r="H14" s="14">
        <v>4474</v>
      </c>
      <c r="I14" s="14">
        <v>4370</v>
      </c>
      <c r="J14" s="14">
        <v>3622</v>
      </c>
      <c r="K14" s="14">
        <v>1489</v>
      </c>
    </row>
    <row r="15" spans="1:11" ht="15" customHeight="1">
      <c r="A15" s="43" t="s">
        <v>146</v>
      </c>
      <c r="B15" s="43" t="s">
        <v>408</v>
      </c>
      <c r="C15" s="14">
        <v>-36</v>
      </c>
      <c r="D15" s="14">
        <v>137</v>
      </c>
      <c r="E15" s="14">
        <v>-148</v>
      </c>
      <c r="F15" s="14">
        <v>157</v>
      </c>
      <c r="G15" s="14">
        <v>-110</v>
      </c>
      <c r="H15" s="14">
        <v>-1</v>
      </c>
      <c r="I15" s="14">
        <v>-386</v>
      </c>
      <c r="J15" s="14">
        <v>-582</v>
      </c>
      <c r="K15" s="14">
        <v>167</v>
      </c>
    </row>
    <row r="16" spans="1:11" ht="15" customHeight="1">
      <c r="A16" s="43" t="s">
        <v>147</v>
      </c>
      <c r="B16" s="43" t="s">
        <v>409</v>
      </c>
      <c r="C16" s="14">
        <v>6</v>
      </c>
      <c r="D16" s="14">
        <v>0</v>
      </c>
      <c r="E16" s="14">
        <v>-1</v>
      </c>
      <c r="F16" s="14">
        <v>72</v>
      </c>
      <c r="G16" s="14">
        <v>44</v>
      </c>
      <c r="H16" s="14">
        <v>162</v>
      </c>
      <c r="I16" s="14">
        <v>-14</v>
      </c>
      <c r="J16" s="14">
        <v>248</v>
      </c>
      <c r="K16" s="14">
        <v>34</v>
      </c>
    </row>
    <row r="17" spans="1:11" ht="15" customHeight="1">
      <c r="A17" s="43" t="s">
        <v>148</v>
      </c>
      <c r="B17" s="43" t="s">
        <v>410</v>
      </c>
      <c r="C17" s="14">
        <v>-94</v>
      </c>
      <c r="D17" s="14">
        <v>-899</v>
      </c>
      <c r="E17" s="14">
        <v>-245</v>
      </c>
      <c r="F17" s="14">
        <v>-7973</v>
      </c>
      <c r="G17" s="14">
        <v>-206</v>
      </c>
      <c r="H17" s="14">
        <v>-120</v>
      </c>
      <c r="I17" s="14">
        <v>15</v>
      </c>
      <c r="J17" s="14">
        <v>-9</v>
      </c>
      <c r="K17" s="14">
        <v>-65</v>
      </c>
    </row>
    <row r="18" spans="1:11" ht="15" customHeight="1">
      <c r="A18" s="43" t="s">
        <v>79</v>
      </c>
      <c r="B18" s="43" t="s">
        <v>411</v>
      </c>
      <c r="C18" s="14">
        <v>149</v>
      </c>
      <c r="D18" s="14">
        <v>112</v>
      </c>
      <c r="E18" s="14">
        <v>117</v>
      </c>
      <c r="F18" s="14">
        <v>71</v>
      </c>
      <c r="G18" s="14">
        <v>114</v>
      </c>
      <c r="H18" s="14">
        <v>45</v>
      </c>
      <c r="I18" s="14">
        <v>181</v>
      </c>
      <c r="J18" s="14">
        <v>38</v>
      </c>
      <c r="K18" s="14">
        <v>8</v>
      </c>
    </row>
    <row r="19" spans="1:11" ht="15" customHeight="1">
      <c r="A19" s="43" t="s">
        <v>149</v>
      </c>
      <c r="B19" s="43" t="s">
        <v>412</v>
      </c>
      <c r="C19" s="14">
        <v>633</v>
      </c>
      <c r="D19" s="14">
        <v>-252</v>
      </c>
      <c r="E19" s="14">
        <v>1310</v>
      </c>
      <c r="F19" s="14">
        <v>1095</v>
      </c>
      <c r="G19" s="14">
        <v>-579</v>
      </c>
      <c r="H19" s="14">
        <v>-523</v>
      </c>
      <c r="I19" s="14">
        <v>498</v>
      </c>
      <c r="J19" s="14">
        <v>164</v>
      </c>
      <c r="K19" s="14">
        <v>-714</v>
      </c>
    </row>
    <row r="20" spans="1:11" ht="15" customHeight="1">
      <c r="A20" s="43" t="s">
        <v>80</v>
      </c>
      <c r="B20" s="43" t="s">
        <v>413</v>
      </c>
      <c r="C20" s="14">
        <v>272</v>
      </c>
      <c r="D20" s="14">
        <v>60</v>
      </c>
      <c r="E20" s="14">
        <v>-222</v>
      </c>
      <c r="F20" s="14">
        <v>-46</v>
      </c>
      <c r="G20" s="14">
        <v>486</v>
      </c>
      <c r="H20" s="14">
        <v>25</v>
      </c>
      <c r="I20" s="14">
        <v>24</v>
      </c>
      <c r="J20" s="14">
        <v>-23</v>
      </c>
      <c r="K20" s="14">
        <v>-46</v>
      </c>
    </row>
    <row r="21" spans="1:11" ht="15" customHeight="1">
      <c r="A21" s="43" t="s">
        <v>150</v>
      </c>
      <c r="B21" s="43" t="s">
        <v>414</v>
      </c>
      <c r="C21" s="14">
        <v>324</v>
      </c>
      <c r="D21" s="14">
        <v>369</v>
      </c>
      <c r="E21" s="14">
        <v>571</v>
      </c>
      <c r="F21" s="14">
        <v>878</v>
      </c>
      <c r="G21" s="14">
        <v>744</v>
      </c>
      <c r="H21" s="14">
        <v>535</v>
      </c>
      <c r="I21" s="14">
        <v>327</v>
      </c>
      <c r="J21" s="14">
        <v>166</v>
      </c>
      <c r="K21" s="14">
        <v>78</v>
      </c>
    </row>
    <row r="22" spans="1:11" ht="15" customHeight="1">
      <c r="A22" s="43" t="s">
        <v>81</v>
      </c>
      <c r="B22" s="43" t="s">
        <v>415</v>
      </c>
      <c r="C22" s="14">
        <v>-883</v>
      </c>
      <c r="D22" s="14">
        <v>-1105</v>
      </c>
      <c r="E22" s="14">
        <v>-8125</v>
      </c>
      <c r="F22" s="14">
        <v>-1922</v>
      </c>
      <c r="G22" s="14">
        <v>-5861</v>
      </c>
      <c r="H22" s="14">
        <v>-1029</v>
      </c>
      <c r="I22" s="14">
        <v>873</v>
      </c>
      <c r="J22" s="14">
        <v>935</v>
      </c>
      <c r="K22" s="14">
        <v>522</v>
      </c>
    </row>
    <row r="23" spans="1:11" ht="15" customHeight="1">
      <c r="A23" s="43" t="s">
        <v>151</v>
      </c>
      <c r="B23" s="43" t="s">
        <v>416</v>
      </c>
      <c r="C23" s="14">
        <v>296</v>
      </c>
      <c r="D23" s="14">
        <v>-789</v>
      </c>
      <c r="E23" s="14">
        <v>-940</v>
      </c>
      <c r="F23" s="14">
        <v>-1868</v>
      </c>
      <c r="G23" s="14">
        <v>-1241</v>
      </c>
      <c r="H23" s="14">
        <v>-272</v>
      </c>
      <c r="I23" s="14">
        <v>191</v>
      </c>
      <c r="J23" s="14">
        <v>83</v>
      </c>
      <c r="K23" s="14">
        <v>112</v>
      </c>
    </row>
    <row r="24" spans="1:11" ht="15" customHeight="1">
      <c r="A24" s="43" t="s">
        <v>152</v>
      </c>
      <c r="B24" s="43" t="s">
        <v>417</v>
      </c>
      <c r="C24" s="14">
        <v>-3141</v>
      </c>
      <c r="D24" s="14">
        <v>-823</v>
      </c>
      <c r="E24" s="14">
        <v>-9311</v>
      </c>
      <c r="F24" s="14">
        <v>-5032</v>
      </c>
      <c r="G24" s="14">
        <v>-5327</v>
      </c>
      <c r="H24" s="14">
        <v>-2188</v>
      </c>
      <c r="I24" s="14">
        <v>1680</v>
      </c>
      <c r="J24" s="14">
        <v>-1016</v>
      </c>
      <c r="K24" s="14">
        <v>1997</v>
      </c>
    </row>
    <row r="25" spans="1:11" ht="15" customHeight="1">
      <c r="A25" s="43" t="s">
        <v>153</v>
      </c>
      <c r="B25" s="43" t="s">
        <v>418</v>
      </c>
      <c r="C25" s="14">
        <v>-407</v>
      </c>
      <c r="D25" s="14">
        <v>-159</v>
      </c>
      <c r="E25" s="14">
        <v>-372</v>
      </c>
      <c r="F25" s="14">
        <v>-383</v>
      </c>
      <c r="G25" s="14">
        <v>603</v>
      </c>
      <c r="H25" s="14">
        <v>701</v>
      </c>
      <c r="I25" s="14">
        <v>246</v>
      </c>
      <c r="J25" s="14">
        <v>-367</v>
      </c>
      <c r="K25" s="14">
        <v>-916</v>
      </c>
    </row>
    <row r="26" spans="1:11" ht="15" customHeight="1">
      <c r="A26" s="43" t="s">
        <v>154</v>
      </c>
      <c r="B26" s="43" t="s">
        <v>419</v>
      </c>
      <c r="C26" s="14">
        <v>-6</v>
      </c>
      <c r="D26" s="14">
        <v>934</v>
      </c>
      <c r="E26" s="14">
        <v>-890</v>
      </c>
      <c r="F26" s="14">
        <v>113</v>
      </c>
      <c r="G26" s="14">
        <v>-421</v>
      </c>
      <c r="H26" s="14">
        <v>121</v>
      </c>
      <c r="I26" s="14">
        <v>88</v>
      </c>
      <c r="J26" s="14">
        <v>379</v>
      </c>
      <c r="K26" s="14">
        <v>-464</v>
      </c>
    </row>
    <row r="27" spans="1:11" ht="15" customHeight="1">
      <c r="A27" s="43" t="s">
        <v>82</v>
      </c>
      <c r="B27" s="43" t="s">
        <v>286</v>
      </c>
      <c r="C27" s="14">
        <v>2981</v>
      </c>
      <c r="D27" s="14">
        <v>-2860</v>
      </c>
      <c r="E27" s="14">
        <v>-4400</v>
      </c>
      <c r="F27" s="14">
        <v>-6865</v>
      </c>
      <c r="G27" s="14">
        <v>8135</v>
      </c>
      <c r="H27" s="14">
        <v>-2157</v>
      </c>
      <c r="I27" s="14">
        <v>876</v>
      </c>
      <c r="J27" s="14">
        <v>471</v>
      </c>
      <c r="K27" s="14">
        <v>3309</v>
      </c>
    </row>
    <row r="28" spans="1:11" ht="15" customHeight="1">
      <c r="A28" s="45" t="s">
        <v>155</v>
      </c>
      <c r="B28" s="45" t="s">
        <v>420</v>
      </c>
      <c r="C28" s="15">
        <v>31760</v>
      </c>
      <c r="D28" s="15">
        <v>29600</v>
      </c>
      <c r="E28" s="15">
        <v>-3166</v>
      </c>
      <c r="F28" s="15">
        <v>-32029</v>
      </c>
      <c r="G28" s="15">
        <v>-27759</v>
      </c>
      <c r="H28" s="15">
        <v>2603</v>
      </c>
      <c r="I28" s="15">
        <v>19509</v>
      </c>
      <c r="J28" s="15">
        <v>31085</v>
      </c>
      <c r="K28" s="15">
        <v>34652</v>
      </c>
    </row>
    <row r="29" spans="1:11" ht="15" customHeight="1">
      <c r="A29" s="43" t="s">
        <v>156</v>
      </c>
      <c r="B29" s="43" t="s">
        <v>421</v>
      </c>
      <c r="C29" s="14">
        <v>273</v>
      </c>
      <c r="D29" s="14">
        <v>355</v>
      </c>
      <c r="E29" s="14">
        <v>465</v>
      </c>
      <c r="F29" s="14">
        <v>455</v>
      </c>
      <c r="G29" s="14">
        <v>154</v>
      </c>
      <c r="H29" s="14">
        <v>105</v>
      </c>
      <c r="I29" s="14">
        <v>298</v>
      </c>
      <c r="J29" s="14">
        <v>287</v>
      </c>
      <c r="K29" s="14">
        <v>382</v>
      </c>
    </row>
    <row r="30" spans="1:11" ht="15" customHeight="1">
      <c r="A30" s="43" t="s">
        <v>157</v>
      </c>
      <c r="B30" s="43" t="s">
        <v>422</v>
      </c>
      <c r="C30" s="14">
        <v>-690</v>
      </c>
      <c r="D30" s="14">
        <v>-714</v>
      </c>
      <c r="E30" s="14">
        <v>-749</v>
      </c>
      <c r="F30" s="14">
        <v>-574</v>
      </c>
      <c r="G30" s="14">
        <v>-1500</v>
      </c>
      <c r="H30" s="14">
        <v>-4455</v>
      </c>
      <c r="I30" s="14">
        <v>-4371</v>
      </c>
      <c r="J30" s="14">
        <v>-4080</v>
      </c>
      <c r="K30" s="14">
        <v>-1735</v>
      </c>
    </row>
    <row r="31" spans="1:11" ht="15" customHeight="1">
      <c r="A31" s="43" t="s">
        <v>83</v>
      </c>
      <c r="B31" s="43" t="s">
        <v>423</v>
      </c>
      <c r="C31" s="14" t="s">
        <v>18</v>
      </c>
      <c r="D31" s="14" t="s">
        <v>18</v>
      </c>
      <c r="E31" s="14">
        <v>-2960</v>
      </c>
      <c r="F31" s="14">
        <v>-18855</v>
      </c>
      <c r="G31" s="14">
        <v>-8313</v>
      </c>
      <c r="H31" s="14">
        <v>-2172</v>
      </c>
      <c r="I31" s="14">
        <v>-3337</v>
      </c>
      <c r="J31" s="14">
        <v>-5000</v>
      </c>
      <c r="K31" s="14">
        <v>-6747</v>
      </c>
    </row>
    <row r="32" spans="1:11" ht="15" customHeight="1">
      <c r="A32" s="43" t="s">
        <v>84</v>
      </c>
      <c r="B32" s="43" t="s">
        <v>424</v>
      </c>
      <c r="C32" s="14" t="s">
        <v>18</v>
      </c>
      <c r="D32" s="14" t="s">
        <v>18</v>
      </c>
      <c r="E32" s="14" t="s">
        <v>18</v>
      </c>
      <c r="F32" s="14" t="s">
        <v>18</v>
      </c>
      <c r="G32" s="14">
        <v>-2479</v>
      </c>
      <c r="H32" s="14" t="s">
        <v>18</v>
      </c>
      <c r="I32" s="14" t="s">
        <v>18</v>
      </c>
      <c r="J32" s="14">
        <v>-222</v>
      </c>
      <c r="K32" s="14" t="s">
        <v>797</v>
      </c>
    </row>
    <row r="33" spans="1:11" ht="15" customHeight="1">
      <c r="A33" s="43" t="s">
        <v>158</v>
      </c>
      <c r="B33" s="43" t="s">
        <v>425</v>
      </c>
      <c r="C33" s="14">
        <v>-3839</v>
      </c>
      <c r="D33" s="14">
        <v>-1902</v>
      </c>
      <c r="E33" s="14">
        <v>-800</v>
      </c>
      <c r="F33" s="14">
        <v>-635</v>
      </c>
      <c r="G33" s="14">
        <v>-918</v>
      </c>
      <c r="H33" s="14">
        <v>-541</v>
      </c>
      <c r="I33" s="14">
        <v>-1553</v>
      </c>
      <c r="J33" s="14">
        <v>-646</v>
      </c>
      <c r="K33" s="14">
        <v>-652</v>
      </c>
    </row>
    <row r="34" spans="1:11" ht="15" customHeight="1">
      <c r="A34" s="45" t="s">
        <v>159</v>
      </c>
      <c r="B34" s="46" t="s">
        <v>562</v>
      </c>
      <c r="C34" s="15">
        <v>27504</v>
      </c>
      <c r="D34" s="15">
        <v>27338</v>
      </c>
      <c r="E34" s="15">
        <v>-7212</v>
      </c>
      <c r="F34" s="15">
        <v>-51639</v>
      </c>
      <c r="G34" s="15">
        <v>-40816</v>
      </c>
      <c r="H34" s="15">
        <v>-4460</v>
      </c>
      <c r="I34" s="15">
        <v>10545</v>
      </c>
      <c r="J34" s="15">
        <v>21422</v>
      </c>
      <c r="K34" s="15">
        <v>25899</v>
      </c>
    </row>
    <row r="35" spans="1:11" ht="15" customHeight="1">
      <c r="A35" s="13" t="s">
        <v>85</v>
      </c>
      <c r="B35" s="13" t="s">
        <v>426</v>
      </c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15" customHeight="1">
      <c r="A36" s="43" t="s">
        <v>86</v>
      </c>
      <c r="B36" s="43" t="s">
        <v>427</v>
      </c>
      <c r="C36" s="14">
        <v>-4318</v>
      </c>
      <c r="D36" s="14">
        <v>-11218</v>
      </c>
      <c r="E36" s="14">
        <v>-7718</v>
      </c>
      <c r="F36" s="14">
        <v>-3601</v>
      </c>
      <c r="G36" s="14">
        <v>-2328</v>
      </c>
      <c r="H36" s="14">
        <v>-705</v>
      </c>
      <c r="I36" s="14">
        <v>-377</v>
      </c>
      <c r="J36" s="14">
        <v>-247</v>
      </c>
      <c r="K36" s="14">
        <v>-342</v>
      </c>
    </row>
    <row r="37" spans="1:11" ht="15" customHeight="1">
      <c r="A37" s="43" t="s">
        <v>87</v>
      </c>
      <c r="B37" s="43" t="s">
        <v>428</v>
      </c>
      <c r="C37" s="14">
        <v>16744</v>
      </c>
      <c r="D37" s="14">
        <v>14121</v>
      </c>
      <c r="E37" s="14">
        <v>10059</v>
      </c>
      <c r="F37" s="14">
        <v>32057</v>
      </c>
      <c r="G37" s="14">
        <v>4167</v>
      </c>
      <c r="H37" s="14">
        <v>1458</v>
      </c>
      <c r="I37" s="14">
        <v>513</v>
      </c>
      <c r="J37" s="14">
        <v>26</v>
      </c>
      <c r="K37" s="14">
        <v>127</v>
      </c>
    </row>
    <row r="38" spans="1:11" ht="15" customHeight="1">
      <c r="A38" s="43" t="s">
        <v>88</v>
      </c>
      <c r="B38" s="43" t="s">
        <v>429</v>
      </c>
      <c r="C38" s="14">
        <v>-959</v>
      </c>
      <c r="D38" s="14">
        <v>-818</v>
      </c>
      <c r="E38" s="14">
        <v>-1083</v>
      </c>
      <c r="F38" s="14">
        <v>-142</v>
      </c>
      <c r="G38" s="14">
        <v>-509</v>
      </c>
      <c r="H38" s="14">
        <v>-781</v>
      </c>
      <c r="I38" s="14">
        <v>-233</v>
      </c>
      <c r="J38" s="14">
        <v>-72</v>
      </c>
      <c r="K38" s="14">
        <v>-147</v>
      </c>
    </row>
    <row r="39" spans="1:11" ht="15" customHeight="1">
      <c r="A39" s="43" t="s">
        <v>89</v>
      </c>
      <c r="B39" s="43" t="s">
        <v>430</v>
      </c>
      <c r="C39" s="14" t="s">
        <v>18</v>
      </c>
      <c r="D39" s="14" t="s">
        <v>18</v>
      </c>
      <c r="E39" s="14" t="s">
        <v>18</v>
      </c>
      <c r="F39" s="14" t="s">
        <v>18</v>
      </c>
      <c r="G39" s="14">
        <v>5600</v>
      </c>
      <c r="H39" s="14" t="s">
        <v>18</v>
      </c>
      <c r="I39" s="14" t="s">
        <v>18</v>
      </c>
      <c r="J39" s="14" t="s">
        <v>0</v>
      </c>
      <c r="K39" s="14">
        <v>403</v>
      </c>
    </row>
    <row r="40" spans="1:11" ht="15" customHeight="1">
      <c r="A40" s="43" t="s">
        <v>90</v>
      </c>
      <c r="B40" s="43" t="s">
        <v>431</v>
      </c>
      <c r="C40" s="14">
        <v>-2761</v>
      </c>
      <c r="D40" s="14">
        <v>-5966</v>
      </c>
      <c r="E40" s="14">
        <v>-231</v>
      </c>
      <c r="F40" s="14">
        <v>-1082</v>
      </c>
      <c r="G40" s="14">
        <v>-363</v>
      </c>
      <c r="H40" s="14">
        <v>-313</v>
      </c>
      <c r="I40" s="14">
        <v>-229</v>
      </c>
      <c r="J40" s="14">
        <v>-100</v>
      </c>
      <c r="K40" s="14">
        <v>-31</v>
      </c>
    </row>
    <row r="41" spans="1:11" ht="15" customHeight="1">
      <c r="A41" s="43" t="s">
        <v>160</v>
      </c>
      <c r="B41" s="43" t="s">
        <v>432</v>
      </c>
      <c r="C41" s="14">
        <v>14</v>
      </c>
      <c r="D41" s="14">
        <v>22</v>
      </c>
      <c r="E41" s="14">
        <v>21</v>
      </c>
      <c r="F41" s="14">
        <v>8213</v>
      </c>
      <c r="G41" s="14">
        <v>4341</v>
      </c>
      <c r="H41" s="14">
        <v>1180</v>
      </c>
      <c r="I41" s="14">
        <v>182</v>
      </c>
      <c r="J41" s="14">
        <v>4</v>
      </c>
      <c r="K41" s="14" t="s">
        <v>18</v>
      </c>
    </row>
    <row r="42" spans="1:11" ht="15" customHeight="1">
      <c r="A42" s="43" t="s">
        <v>549</v>
      </c>
      <c r="B42" s="43" t="s">
        <v>551</v>
      </c>
      <c r="C42" s="14" t="s">
        <v>18</v>
      </c>
      <c r="D42" s="14" t="s">
        <v>18</v>
      </c>
      <c r="E42" s="14" t="s">
        <v>18</v>
      </c>
      <c r="F42" s="14" t="s">
        <v>18</v>
      </c>
      <c r="G42" s="14" t="s">
        <v>18</v>
      </c>
      <c r="H42" s="14" t="s">
        <v>0</v>
      </c>
      <c r="I42" s="14">
        <v>-5</v>
      </c>
      <c r="J42" s="14" t="s">
        <v>18</v>
      </c>
      <c r="K42" s="14" t="s">
        <v>797</v>
      </c>
    </row>
    <row r="43" spans="1:11" ht="15" customHeight="1">
      <c r="A43" s="43" t="s">
        <v>550</v>
      </c>
      <c r="B43" s="43" t="s">
        <v>552</v>
      </c>
      <c r="C43" s="14" t="s">
        <v>18</v>
      </c>
      <c r="D43" s="14" t="s">
        <v>18</v>
      </c>
      <c r="E43" s="14" t="s">
        <v>18</v>
      </c>
      <c r="F43" s="14" t="s">
        <v>18</v>
      </c>
      <c r="G43" s="14" t="s">
        <v>18</v>
      </c>
      <c r="H43" s="14" t="s">
        <v>0</v>
      </c>
      <c r="I43" s="14">
        <v>225</v>
      </c>
      <c r="J43" s="14" t="s">
        <v>18</v>
      </c>
      <c r="K43" s="14" t="s">
        <v>797</v>
      </c>
    </row>
    <row r="44" spans="1:11" ht="15" customHeight="1">
      <c r="A44" s="43" t="s">
        <v>161</v>
      </c>
      <c r="B44" s="43" t="s">
        <v>433</v>
      </c>
      <c r="C44" s="14">
        <v>-5402</v>
      </c>
      <c r="D44" s="14">
        <v>-401</v>
      </c>
      <c r="E44" s="14" t="s">
        <v>0</v>
      </c>
      <c r="F44" s="14" t="s">
        <v>18</v>
      </c>
      <c r="G44" s="14" t="s">
        <v>18</v>
      </c>
      <c r="H44" s="14" t="s">
        <v>18</v>
      </c>
      <c r="I44" s="14" t="s">
        <v>18</v>
      </c>
      <c r="J44" s="14" t="s">
        <v>18</v>
      </c>
      <c r="K44" s="14" t="s">
        <v>797</v>
      </c>
    </row>
    <row r="45" spans="1:11" ht="15" customHeight="1">
      <c r="A45" s="43" t="s">
        <v>91</v>
      </c>
      <c r="B45" s="43" t="s">
        <v>434</v>
      </c>
      <c r="C45" s="14" t="s">
        <v>18</v>
      </c>
      <c r="D45" s="14" t="s">
        <v>18</v>
      </c>
      <c r="E45" s="14" t="s">
        <v>18</v>
      </c>
      <c r="F45" s="14" t="s">
        <v>18</v>
      </c>
      <c r="G45" s="14">
        <v>18</v>
      </c>
      <c r="H45" s="14" t="s">
        <v>18</v>
      </c>
      <c r="I45" s="14">
        <v>63</v>
      </c>
      <c r="J45" s="14" t="s">
        <v>18</v>
      </c>
      <c r="K45" s="14">
        <v>40</v>
      </c>
    </row>
    <row r="46" spans="1:11" ht="15" customHeight="1">
      <c r="A46" s="43" t="s">
        <v>553</v>
      </c>
      <c r="B46" s="43" t="s">
        <v>554</v>
      </c>
      <c r="C46" s="14" t="s">
        <v>18</v>
      </c>
      <c r="D46" s="14" t="s">
        <v>18</v>
      </c>
      <c r="E46" s="14" t="s">
        <v>18</v>
      </c>
      <c r="F46" s="14" t="s">
        <v>18</v>
      </c>
      <c r="G46" s="14" t="s">
        <v>18</v>
      </c>
      <c r="H46" s="14" t="s">
        <v>18</v>
      </c>
      <c r="I46" s="14">
        <v>-711</v>
      </c>
      <c r="J46" s="14" t="s">
        <v>18</v>
      </c>
      <c r="K46" s="14" t="s">
        <v>797</v>
      </c>
    </row>
    <row r="47" spans="1:11" ht="15" customHeight="1">
      <c r="A47" s="43" t="s">
        <v>162</v>
      </c>
      <c r="B47" s="43" t="s">
        <v>435</v>
      </c>
      <c r="C47" s="14">
        <v>-22</v>
      </c>
      <c r="D47" s="14">
        <v>-8</v>
      </c>
      <c r="E47" s="14">
        <v>-1</v>
      </c>
      <c r="F47" s="14">
        <v>-657</v>
      </c>
      <c r="G47" s="14">
        <v>-36</v>
      </c>
      <c r="H47" s="14">
        <v>-31</v>
      </c>
      <c r="I47" s="14">
        <v>-24</v>
      </c>
      <c r="J47" s="14">
        <v>-26</v>
      </c>
      <c r="K47" s="14">
        <v>-52</v>
      </c>
    </row>
    <row r="48" spans="1:11" ht="15" customHeight="1">
      <c r="A48" s="43" t="s">
        <v>163</v>
      </c>
      <c r="B48" s="43" t="s">
        <v>436</v>
      </c>
      <c r="C48" s="14">
        <v>22</v>
      </c>
      <c r="D48" s="14">
        <v>14</v>
      </c>
      <c r="E48" s="14">
        <v>14</v>
      </c>
      <c r="F48" s="14">
        <v>960</v>
      </c>
      <c r="G48" s="14">
        <v>57</v>
      </c>
      <c r="H48" s="14">
        <v>73</v>
      </c>
      <c r="I48" s="14">
        <v>700</v>
      </c>
      <c r="J48" s="14">
        <v>55</v>
      </c>
      <c r="K48" s="14">
        <v>24</v>
      </c>
    </row>
    <row r="49" spans="1:11" ht="15" customHeight="1">
      <c r="A49" s="43" t="s">
        <v>164</v>
      </c>
      <c r="B49" s="43" t="s">
        <v>437</v>
      </c>
      <c r="C49" s="14">
        <v>-11878</v>
      </c>
      <c r="D49" s="14">
        <v>-1500</v>
      </c>
      <c r="E49" s="14">
        <v>-1500</v>
      </c>
      <c r="F49" s="14">
        <v>-68</v>
      </c>
      <c r="G49" s="14">
        <v>-4</v>
      </c>
      <c r="H49" s="14" t="s">
        <v>18</v>
      </c>
      <c r="I49" s="14">
        <v>-700</v>
      </c>
      <c r="J49" s="14">
        <v>-995</v>
      </c>
      <c r="K49" s="14">
        <v>-1003</v>
      </c>
    </row>
    <row r="50" spans="1:11" ht="15" customHeight="1">
      <c r="A50" s="43" t="s">
        <v>165</v>
      </c>
      <c r="B50" s="43" t="s">
        <v>438</v>
      </c>
      <c r="C50" s="14">
        <v>1200</v>
      </c>
      <c r="D50" s="14">
        <v>5486</v>
      </c>
      <c r="E50" s="14">
        <v>8126</v>
      </c>
      <c r="F50" s="14" t="s">
        <v>18</v>
      </c>
      <c r="G50" s="14">
        <v>67</v>
      </c>
      <c r="H50" s="14">
        <v>17</v>
      </c>
      <c r="I50" s="14">
        <v>1500</v>
      </c>
      <c r="J50" s="14">
        <v>700</v>
      </c>
      <c r="K50" s="14">
        <v>200</v>
      </c>
    </row>
    <row r="51" spans="1:11" ht="15" customHeight="1">
      <c r="A51" s="43" t="s">
        <v>14</v>
      </c>
      <c r="B51" s="43" t="s">
        <v>286</v>
      </c>
      <c r="C51" s="14">
        <v>-1292</v>
      </c>
      <c r="D51" s="14">
        <v>-2068</v>
      </c>
      <c r="E51" s="14">
        <v>-308</v>
      </c>
      <c r="F51" s="14">
        <v>3856</v>
      </c>
      <c r="G51" s="14">
        <v>819</v>
      </c>
      <c r="H51" s="14">
        <v>-10</v>
      </c>
      <c r="I51" s="14">
        <v>2</v>
      </c>
      <c r="J51" s="14">
        <v>1507</v>
      </c>
      <c r="K51" s="14">
        <v>176</v>
      </c>
    </row>
    <row r="52" spans="1:11" ht="15" customHeight="1">
      <c r="A52" s="45" t="s">
        <v>85</v>
      </c>
      <c r="B52" s="45" t="s">
        <v>439</v>
      </c>
      <c r="C52" s="15">
        <v>-8653</v>
      </c>
      <c r="D52" s="15">
        <v>-2336</v>
      </c>
      <c r="E52" s="15">
        <v>7379</v>
      </c>
      <c r="F52" s="15">
        <v>39533</v>
      </c>
      <c r="G52" s="15">
        <v>11829</v>
      </c>
      <c r="H52" s="15">
        <v>886</v>
      </c>
      <c r="I52" s="15">
        <v>906</v>
      </c>
      <c r="J52" s="15">
        <v>851</v>
      </c>
      <c r="K52" s="15">
        <v>-604</v>
      </c>
    </row>
    <row r="53" spans="1:11" ht="15" customHeight="1">
      <c r="A53" s="13" t="s">
        <v>92</v>
      </c>
      <c r="B53" s="13" t="s">
        <v>588</v>
      </c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5" customHeight="1">
      <c r="A54" s="43" t="s">
        <v>93</v>
      </c>
      <c r="B54" s="43" t="s">
        <v>440</v>
      </c>
      <c r="C54" s="14">
        <v>200</v>
      </c>
      <c r="D54" s="14">
        <v>2455</v>
      </c>
      <c r="E54" s="14">
        <v>1070</v>
      </c>
      <c r="F54" s="14" t="s">
        <v>18</v>
      </c>
      <c r="G54" s="14" t="s">
        <v>18</v>
      </c>
      <c r="H54" s="14" t="s">
        <v>18</v>
      </c>
      <c r="I54" s="14" t="s">
        <v>18</v>
      </c>
      <c r="J54" s="14" t="s">
        <v>18</v>
      </c>
      <c r="K54" s="14">
        <v>30000</v>
      </c>
    </row>
    <row r="55" spans="1:11" ht="15" customHeight="1">
      <c r="A55" s="43" t="s">
        <v>94</v>
      </c>
      <c r="B55" s="43" t="s">
        <v>441</v>
      </c>
      <c r="C55" s="14">
        <v>-265</v>
      </c>
      <c r="D55" s="14">
        <v>-1250</v>
      </c>
      <c r="E55" s="14">
        <v>-50</v>
      </c>
      <c r="F55" s="14">
        <v>-222</v>
      </c>
      <c r="G55" s="14">
        <v>-847</v>
      </c>
      <c r="H55" s="14" t="s">
        <v>18</v>
      </c>
      <c r="I55" s="14" t="s">
        <v>18</v>
      </c>
      <c r="J55" s="14" t="s">
        <v>18</v>
      </c>
      <c r="K55" s="14" t="s">
        <v>797</v>
      </c>
    </row>
    <row r="56" spans="1:11" ht="15" customHeight="1">
      <c r="A56" s="43" t="s">
        <v>95</v>
      </c>
      <c r="B56" s="43" t="s">
        <v>442</v>
      </c>
      <c r="C56" s="14">
        <v>235</v>
      </c>
      <c r="D56" s="14">
        <v>4303</v>
      </c>
      <c r="E56" s="14">
        <v>3960</v>
      </c>
      <c r="F56" s="14" t="s">
        <v>18</v>
      </c>
      <c r="G56" s="14">
        <v>30234</v>
      </c>
      <c r="H56" s="14" t="s">
        <v>18</v>
      </c>
      <c r="I56" s="14" t="s">
        <v>18</v>
      </c>
      <c r="J56" s="14">
        <v>30000</v>
      </c>
      <c r="K56" s="14" t="s">
        <v>18</v>
      </c>
    </row>
    <row r="57" spans="1:11" ht="15" customHeight="1">
      <c r="A57" s="43" t="s">
        <v>96</v>
      </c>
      <c r="B57" s="43" t="s">
        <v>443</v>
      </c>
      <c r="C57" s="14">
        <v>-1423</v>
      </c>
      <c r="D57" s="14">
        <v>-1268</v>
      </c>
      <c r="E57" s="14">
        <v>-2397</v>
      </c>
      <c r="F57" s="14">
        <v>-2767</v>
      </c>
      <c r="G57" s="14">
        <v>-17790</v>
      </c>
      <c r="H57" s="14">
        <v>-75</v>
      </c>
      <c r="I57" s="14">
        <v>-115</v>
      </c>
      <c r="J57" s="14">
        <v>-30185</v>
      </c>
      <c r="K57" s="14">
        <v>-29845</v>
      </c>
    </row>
    <row r="58" spans="1:11" ht="15" customHeight="1">
      <c r="A58" s="43" t="s">
        <v>97</v>
      </c>
      <c r="B58" s="43" t="s">
        <v>444</v>
      </c>
      <c r="C58" s="14">
        <v>-3212</v>
      </c>
      <c r="D58" s="14">
        <v>-4953</v>
      </c>
      <c r="E58" s="14">
        <v>-5640</v>
      </c>
      <c r="F58" s="14">
        <v>-5093</v>
      </c>
      <c r="G58" s="14">
        <v>-4181</v>
      </c>
      <c r="H58" s="14">
        <v>-3239</v>
      </c>
      <c r="I58" s="14">
        <v>-741</v>
      </c>
      <c r="J58" s="14">
        <v>-654</v>
      </c>
      <c r="K58" s="14">
        <v>-480</v>
      </c>
    </row>
    <row r="59" spans="1:11" ht="15" customHeight="1">
      <c r="A59" s="43" t="s">
        <v>166</v>
      </c>
      <c r="B59" s="43" t="s">
        <v>445</v>
      </c>
      <c r="C59" s="14" t="s">
        <v>18</v>
      </c>
      <c r="D59" s="14" t="s">
        <v>0</v>
      </c>
      <c r="E59" s="14" t="s">
        <v>0</v>
      </c>
      <c r="F59" s="14" t="s">
        <v>18</v>
      </c>
      <c r="G59" s="14" t="s">
        <v>18</v>
      </c>
      <c r="H59" s="14" t="s">
        <v>18</v>
      </c>
      <c r="I59" s="14" t="s">
        <v>18</v>
      </c>
      <c r="J59" s="14" t="s">
        <v>18</v>
      </c>
      <c r="K59" s="14" t="s">
        <v>797</v>
      </c>
    </row>
    <row r="60" spans="1:11" ht="15" customHeight="1">
      <c r="A60" s="43" t="s">
        <v>98</v>
      </c>
      <c r="B60" s="43" t="s">
        <v>446</v>
      </c>
      <c r="C60" s="14">
        <v>-4326</v>
      </c>
      <c r="D60" s="14">
        <v>-3966</v>
      </c>
      <c r="E60" s="14">
        <v>-3966</v>
      </c>
      <c r="F60" s="14">
        <v>-3966</v>
      </c>
      <c r="G60" s="14">
        <v>-8103</v>
      </c>
      <c r="H60" s="14" t="s">
        <v>18</v>
      </c>
      <c r="I60" s="14" t="s">
        <v>18</v>
      </c>
      <c r="J60" s="14" t="s">
        <v>18</v>
      </c>
      <c r="K60" s="285" t="s">
        <v>797</v>
      </c>
    </row>
    <row r="61" spans="1:11" ht="15" customHeight="1">
      <c r="A61" s="43" t="s">
        <v>167</v>
      </c>
      <c r="B61" s="43" t="s">
        <v>447</v>
      </c>
      <c r="C61" s="14" t="s">
        <v>18</v>
      </c>
      <c r="D61" s="14" t="s">
        <v>0</v>
      </c>
      <c r="E61" s="14" t="s">
        <v>0</v>
      </c>
      <c r="F61" s="14" t="s">
        <v>18</v>
      </c>
      <c r="G61" s="14">
        <v>11999</v>
      </c>
      <c r="H61" s="14" t="s">
        <v>18</v>
      </c>
      <c r="I61" s="14" t="s">
        <v>18</v>
      </c>
      <c r="J61" s="14" t="s">
        <v>18</v>
      </c>
      <c r="K61" s="14" t="s">
        <v>797</v>
      </c>
    </row>
    <row r="62" spans="1:11" ht="15" customHeight="1">
      <c r="A62" s="43" t="s">
        <v>99</v>
      </c>
      <c r="B62" s="43" t="s">
        <v>448</v>
      </c>
      <c r="C62" s="14" t="s">
        <v>18</v>
      </c>
      <c r="D62" s="14" t="s">
        <v>18</v>
      </c>
      <c r="E62" s="14" t="s">
        <v>18</v>
      </c>
      <c r="F62" s="14" t="s">
        <v>18</v>
      </c>
      <c r="G62" s="14">
        <v>215</v>
      </c>
      <c r="H62" s="14" t="s">
        <v>18</v>
      </c>
      <c r="I62" s="14" t="s">
        <v>18</v>
      </c>
      <c r="J62" s="14" t="s">
        <v>18</v>
      </c>
      <c r="K62" s="14" t="s">
        <v>797</v>
      </c>
    </row>
    <row r="63" spans="1:11" ht="15" customHeight="1">
      <c r="A63" s="43" t="s">
        <v>100</v>
      </c>
      <c r="B63" s="43" t="s">
        <v>449</v>
      </c>
      <c r="C63" s="14" t="s">
        <v>18</v>
      </c>
      <c r="D63" s="14" t="s">
        <v>18</v>
      </c>
      <c r="E63" s="14" t="s">
        <v>18</v>
      </c>
      <c r="F63" s="14" t="s">
        <v>18</v>
      </c>
      <c r="G63" s="14">
        <v>-2868</v>
      </c>
      <c r="H63" s="14" t="s">
        <v>18</v>
      </c>
      <c r="I63" s="14" t="s">
        <v>18</v>
      </c>
      <c r="J63" s="14">
        <v>-962</v>
      </c>
      <c r="K63" s="14">
        <v>-1049</v>
      </c>
    </row>
    <row r="64" spans="1:11" ht="15" customHeight="1">
      <c r="A64" s="43" t="s">
        <v>168</v>
      </c>
      <c r="B64" s="43" t="s">
        <v>558</v>
      </c>
      <c r="C64" s="14" t="s">
        <v>18</v>
      </c>
      <c r="D64" s="14" t="s">
        <v>0</v>
      </c>
      <c r="E64" s="14" t="s">
        <v>0</v>
      </c>
      <c r="F64" s="14" t="s">
        <v>18</v>
      </c>
      <c r="G64" s="14" t="s">
        <v>18</v>
      </c>
      <c r="H64" s="14" t="s">
        <v>18</v>
      </c>
      <c r="I64" s="14" t="s">
        <v>18</v>
      </c>
      <c r="J64" s="14" t="s">
        <v>18</v>
      </c>
      <c r="K64" s="14" t="s">
        <v>797</v>
      </c>
    </row>
    <row r="65" spans="1:11" ht="15" customHeight="1">
      <c r="A65" s="43" t="s">
        <v>169</v>
      </c>
      <c r="B65" s="43" t="s">
        <v>450</v>
      </c>
      <c r="C65" s="47">
        <v>264</v>
      </c>
      <c r="D65" s="14">
        <v>-8000</v>
      </c>
      <c r="E65" s="14">
        <v>-5012</v>
      </c>
      <c r="F65" s="14" t="s">
        <v>18</v>
      </c>
      <c r="G65" s="14" t="s">
        <v>18</v>
      </c>
      <c r="H65" s="14" t="s">
        <v>18</v>
      </c>
      <c r="I65" s="14">
        <v>-3.3800000000000002E-5</v>
      </c>
      <c r="J65" s="14">
        <v>-3466</v>
      </c>
      <c r="K65" s="14">
        <v>-0.13900000000000001</v>
      </c>
    </row>
    <row r="66" spans="1:11" ht="15" customHeight="1">
      <c r="A66" s="43" t="s">
        <v>670</v>
      </c>
      <c r="B66" s="43" t="s">
        <v>671</v>
      </c>
      <c r="C66" s="14" t="s">
        <v>18</v>
      </c>
      <c r="D66" s="14" t="s">
        <v>18</v>
      </c>
      <c r="E66" s="14" t="s">
        <v>18</v>
      </c>
      <c r="F66" s="14" t="s">
        <v>18</v>
      </c>
      <c r="G66" s="14" t="s">
        <v>18</v>
      </c>
      <c r="H66" s="14">
        <v>-1400</v>
      </c>
      <c r="I66" s="14">
        <v>-990</v>
      </c>
      <c r="J66" s="14">
        <v>-940</v>
      </c>
      <c r="K66" s="14">
        <v>-990</v>
      </c>
    </row>
    <row r="67" spans="1:11" ht="15" customHeight="1">
      <c r="A67" s="43" t="s">
        <v>101</v>
      </c>
      <c r="B67" s="43" t="s">
        <v>451</v>
      </c>
      <c r="C67" s="14" t="s">
        <v>18</v>
      </c>
      <c r="D67" s="14" t="s">
        <v>18</v>
      </c>
      <c r="E67" s="14" t="s">
        <v>18</v>
      </c>
      <c r="F67" s="14" t="s">
        <v>18</v>
      </c>
      <c r="G67" s="14">
        <v>15000</v>
      </c>
      <c r="H67" s="14" t="s">
        <v>18</v>
      </c>
      <c r="I67" s="14" t="s">
        <v>18</v>
      </c>
      <c r="J67" s="14" t="s">
        <v>18</v>
      </c>
      <c r="K67" s="285" t="s">
        <v>797</v>
      </c>
    </row>
    <row r="68" spans="1:11" ht="15" customHeight="1">
      <c r="A68" s="43" t="s">
        <v>102</v>
      </c>
      <c r="B68" s="43" t="s">
        <v>452</v>
      </c>
      <c r="C68" s="14" t="s">
        <v>18</v>
      </c>
      <c r="D68" s="14" t="s">
        <v>18</v>
      </c>
      <c r="E68" s="14" t="s">
        <v>18</v>
      </c>
      <c r="F68" s="14" t="s">
        <v>18</v>
      </c>
      <c r="G68" s="14">
        <v>-87</v>
      </c>
      <c r="H68" s="14">
        <v>-1171</v>
      </c>
      <c r="I68" s="14">
        <v>-972</v>
      </c>
      <c r="J68" s="14">
        <v>-910</v>
      </c>
      <c r="K68" s="14">
        <v>-800</v>
      </c>
    </row>
    <row r="69" spans="1:11" ht="15" customHeight="1">
      <c r="A69" s="43" t="s">
        <v>103</v>
      </c>
      <c r="B69" s="43" t="s">
        <v>453</v>
      </c>
      <c r="C69" s="47" t="s">
        <v>0</v>
      </c>
      <c r="D69" s="47" t="s">
        <v>18</v>
      </c>
      <c r="E69" s="14">
        <v>-112</v>
      </c>
      <c r="F69" s="14" t="s">
        <v>18</v>
      </c>
      <c r="G69" s="14" t="s">
        <v>18</v>
      </c>
      <c r="H69" s="14" t="s">
        <v>170</v>
      </c>
      <c r="I69" s="14" t="s">
        <v>18</v>
      </c>
      <c r="J69" s="14" t="s">
        <v>18</v>
      </c>
      <c r="K69" s="14" t="s">
        <v>797</v>
      </c>
    </row>
    <row r="70" spans="1:11" ht="15" customHeight="1">
      <c r="A70" s="43" t="s">
        <v>104</v>
      </c>
      <c r="B70" s="43" t="s">
        <v>454</v>
      </c>
      <c r="C70" s="14">
        <v>-5257</v>
      </c>
      <c r="D70" s="14">
        <v>-5675</v>
      </c>
      <c r="E70" s="14">
        <v>-3025</v>
      </c>
      <c r="F70" s="14" t="s">
        <v>18</v>
      </c>
      <c r="G70" s="14" t="s">
        <v>18</v>
      </c>
      <c r="H70" s="14" t="s">
        <v>18</v>
      </c>
      <c r="I70" s="14" t="s">
        <v>18</v>
      </c>
      <c r="J70" s="14" t="s">
        <v>18</v>
      </c>
      <c r="K70" s="14">
        <v>-3238</v>
      </c>
    </row>
    <row r="71" spans="1:11" ht="15" customHeight="1">
      <c r="A71" s="43" t="s">
        <v>14</v>
      </c>
      <c r="B71" s="43" t="s">
        <v>286</v>
      </c>
      <c r="C71" s="14" t="s">
        <v>18</v>
      </c>
      <c r="D71" s="14">
        <v>-1</v>
      </c>
      <c r="E71" s="14">
        <v>-8</v>
      </c>
      <c r="F71" s="14">
        <v>0</v>
      </c>
      <c r="G71" s="14">
        <v>0</v>
      </c>
      <c r="H71" s="14" t="s">
        <v>18</v>
      </c>
      <c r="I71" s="14" t="s">
        <v>18</v>
      </c>
      <c r="J71" s="14" t="s">
        <v>18</v>
      </c>
      <c r="K71" s="14" t="s">
        <v>797</v>
      </c>
    </row>
    <row r="72" spans="1:11" ht="15" customHeight="1">
      <c r="A72" s="45" t="s">
        <v>171</v>
      </c>
      <c r="B72" s="45" t="s">
        <v>455</v>
      </c>
      <c r="C72" s="15">
        <v>-14048</v>
      </c>
      <c r="D72" s="15">
        <v>-18354</v>
      </c>
      <c r="E72" s="15">
        <v>-15181</v>
      </c>
      <c r="F72" s="15">
        <v>-12048</v>
      </c>
      <c r="G72" s="15">
        <v>23571</v>
      </c>
      <c r="H72" s="15">
        <v>-5886</v>
      </c>
      <c r="I72" s="15">
        <v>-2819</v>
      </c>
      <c r="J72" s="15">
        <v>-7119</v>
      </c>
      <c r="K72" s="15">
        <v>-6404</v>
      </c>
    </row>
    <row r="73" spans="1:11" ht="15" customHeight="1">
      <c r="A73" s="13" t="s">
        <v>105</v>
      </c>
      <c r="B73" s="13" t="s">
        <v>456</v>
      </c>
      <c r="C73" s="16">
        <v>137</v>
      </c>
      <c r="D73" s="16">
        <v>-166</v>
      </c>
      <c r="E73" s="16">
        <v>-213</v>
      </c>
      <c r="F73" s="16">
        <v>51</v>
      </c>
      <c r="G73" s="16">
        <v>-154</v>
      </c>
      <c r="H73" s="16">
        <v>220</v>
      </c>
      <c r="I73" s="16">
        <v>318</v>
      </c>
      <c r="J73" s="16">
        <v>128</v>
      </c>
      <c r="K73" s="16">
        <v>41</v>
      </c>
    </row>
    <row r="74" spans="1:11" ht="15" customHeight="1">
      <c r="A74" s="13" t="s">
        <v>106</v>
      </c>
      <c r="B74" s="13" t="s">
        <v>457</v>
      </c>
      <c r="C74" s="16">
        <v>4940</v>
      </c>
      <c r="D74" s="16">
        <v>6480</v>
      </c>
      <c r="E74" s="16">
        <v>-15227</v>
      </c>
      <c r="F74" s="16">
        <v>-24102</v>
      </c>
      <c r="G74" s="16">
        <v>-5570</v>
      </c>
      <c r="H74" s="16">
        <v>-9240</v>
      </c>
      <c r="I74" s="16">
        <v>8951</v>
      </c>
      <c r="J74" s="16">
        <v>15282</v>
      </c>
      <c r="K74" s="16">
        <v>18931</v>
      </c>
    </row>
    <row r="75" spans="1:11" ht="15" customHeight="1">
      <c r="A75" s="13" t="s">
        <v>107</v>
      </c>
      <c r="B75" s="13" t="s">
        <v>458</v>
      </c>
      <c r="C75" s="16">
        <v>86826</v>
      </c>
      <c r="D75" s="16">
        <v>91766</v>
      </c>
      <c r="E75" s="16">
        <v>98246</v>
      </c>
      <c r="F75" s="16">
        <v>83019</v>
      </c>
      <c r="G75" s="16">
        <v>58916</v>
      </c>
      <c r="H75" s="16">
        <v>53346</v>
      </c>
      <c r="I75" s="16">
        <v>44023</v>
      </c>
      <c r="J75" s="16">
        <v>52860</v>
      </c>
      <c r="K75" s="16">
        <v>68143</v>
      </c>
    </row>
    <row r="76" spans="1:11" ht="15" customHeight="1">
      <c r="A76" s="13" t="s">
        <v>108</v>
      </c>
      <c r="B76" s="13" t="s">
        <v>459</v>
      </c>
      <c r="C76" s="16">
        <v>91766</v>
      </c>
      <c r="D76" s="16">
        <v>98246</v>
      </c>
      <c r="E76" s="16">
        <v>83019</v>
      </c>
      <c r="F76" s="16">
        <v>58916</v>
      </c>
      <c r="G76" s="16">
        <v>53346</v>
      </c>
      <c r="H76" s="16">
        <v>44023</v>
      </c>
      <c r="I76" s="16">
        <v>52860</v>
      </c>
      <c r="J76" s="16">
        <v>68143</v>
      </c>
      <c r="K76" s="16">
        <v>87075</v>
      </c>
    </row>
    <row r="77" spans="1:11">
      <c r="A77" s="18" t="s">
        <v>548</v>
      </c>
    </row>
  </sheetData>
  <phoneticPr fontId="11"/>
  <pageMargins left="0.25" right="0.25" top="0.57999999999999996" bottom="0.52" header="0.3" footer="0.22"/>
  <pageSetup paperSize="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8308-1656-4B2E-BADC-962755AD7FC1}">
  <sheetPr>
    <tabColor theme="8"/>
  </sheetPr>
  <dimension ref="A1:AB31"/>
  <sheetViews>
    <sheetView zoomScaleNormal="100" workbookViewId="0"/>
  </sheetViews>
  <sheetFormatPr defaultColWidth="8.6640625" defaultRowHeight="12"/>
  <cols>
    <col min="1" max="1" width="27.58203125" style="153" bestFit="1" customWidth="1"/>
    <col min="2" max="2" width="50.9140625" style="164" customWidth="1"/>
    <col min="3" max="263" width="10.58203125" style="153" customWidth="1"/>
    <col min="264" max="16384" width="8.6640625" style="153"/>
  </cols>
  <sheetData>
    <row r="1" spans="1:28">
      <c r="A1" s="149" t="s">
        <v>622</v>
      </c>
      <c r="B1" s="150" t="s">
        <v>623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205"/>
      <c r="AB1" s="4" t="s">
        <v>399</v>
      </c>
    </row>
    <row r="2" spans="1:28">
      <c r="A2" s="24"/>
      <c r="B2" s="24"/>
      <c r="C2" s="166" t="s">
        <v>271</v>
      </c>
      <c r="D2" s="166" t="s">
        <v>271</v>
      </c>
      <c r="E2" s="166" t="s">
        <v>271</v>
      </c>
      <c r="F2" s="166" t="s">
        <v>271</v>
      </c>
      <c r="G2" s="166" t="s">
        <v>272</v>
      </c>
      <c r="H2" s="166" t="s">
        <v>272</v>
      </c>
      <c r="I2" s="166" t="s">
        <v>272</v>
      </c>
      <c r="J2" s="166" t="s">
        <v>272</v>
      </c>
      <c r="K2" s="166" t="s">
        <v>273</v>
      </c>
      <c r="L2" s="166" t="s">
        <v>273</v>
      </c>
      <c r="M2" s="166" t="s">
        <v>273</v>
      </c>
      <c r="N2" s="166" t="s">
        <v>273</v>
      </c>
      <c r="O2" s="166" t="s">
        <v>274</v>
      </c>
      <c r="P2" s="166" t="s">
        <v>274</v>
      </c>
      <c r="Q2" s="166" t="s">
        <v>274</v>
      </c>
      <c r="R2" s="166" t="s">
        <v>274</v>
      </c>
      <c r="S2" s="166" t="s">
        <v>624</v>
      </c>
      <c r="T2" s="166" t="s">
        <v>624</v>
      </c>
      <c r="U2" s="166" t="s">
        <v>624</v>
      </c>
      <c r="V2" s="166" t="s">
        <v>624</v>
      </c>
      <c r="W2" s="241" t="s">
        <v>690</v>
      </c>
      <c r="X2" s="241" t="s">
        <v>690</v>
      </c>
      <c r="Y2" s="241" t="s">
        <v>690</v>
      </c>
      <c r="Z2" s="241" t="s">
        <v>690</v>
      </c>
      <c r="AA2" s="241" t="s">
        <v>812</v>
      </c>
      <c r="AB2" s="241" t="s">
        <v>818</v>
      </c>
    </row>
    <row r="3" spans="1:28">
      <c r="A3" s="188"/>
      <c r="B3" s="188"/>
      <c r="C3" s="189" t="s">
        <v>618</v>
      </c>
      <c r="D3" s="189" t="s">
        <v>619</v>
      </c>
      <c r="E3" s="189" t="s">
        <v>620</v>
      </c>
      <c r="F3" s="189" t="s">
        <v>621</v>
      </c>
      <c r="G3" s="189" t="s">
        <v>618</v>
      </c>
      <c r="H3" s="189" t="s">
        <v>619</v>
      </c>
      <c r="I3" s="189" t="s">
        <v>620</v>
      </c>
      <c r="J3" s="189" t="s">
        <v>621</v>
      </c>
      <c r="K3" s="189" t="s">
        <v>618</v>
      </c>
      <c r="L3" s="189" t="s">
        <v>619</v>
      </c>
      <c r="M3" s="189" t="s">
        <v>620</v>
      </c>
      <c r="N3" s="189" t="s">
        <v>621</v>
      </c>
      <c r="O3" s="189" t="s">
        <v>618</v>
      </c>
      <c r="P3" s="189" t="s">
        <v>619</v>
      </c>
      <c r="Q3" s="189" t="s">
        <v>620</v>
      </c>
      <c r="R3" s="189" t="s">
        <v>621</v>
      </c>
      <c r="S3" s="189" t="s">
        <v>618</v>
      </c>
      <c r="T3" s="189" t="s">
        <v>619</v>
      </c>
      <c r="U3" s="189" t="s">
        <v>620</v>
      </c>
      <c r="V3" s="189" t="s">
        <v>621</v>
      </c>
      <c r="W3" s="242" t="s">
        <v>618</v>
      </c>
      <c r="X3" s="242" t="s">
        <v>619</v>
      </c>
      <c r="Y3" s="242" t="s">
        <v>620</v>
      </c>
      <c r="Z3" s="242" t="s">
        <v>621</v>
      </c>
      <c r="AA3" s="242" t="s">
        <v>810</v>
      </c>
      <c r="AB3" s="242" t="s">
        <v>816</v>
      </c>
    </row>
    <row r="4" spans="1:28">
      <c r="A4" s="188"/>
      <c r="B4" s="188"/>
      <c r="C4" s="190" t="s">
        <v>313</v>
      </c>
      <c r="D4" s="190" t="s">
        <v>313</v>
      </c>
      <c r="E4" s="190" t="s">
        <v>313</v>
      </c>
      <c r="F4" s="190" t="s">
        <v>313</v>
      </c>
      <c r="G4" s="190" t="s">
        <v>314</v>
      </c>
      <c r="H4" s="190" t="s">
        <v>314</v>
      </c>
      <c r="I4" s="190" t="s">
        <v>314</v>
      </c>
      <c r="J4" s="190" t="s">
        <v>314</v>
      </c>
      <c r="K4" s="190" t="s">
        <v>315</v>
      </c>
      <c r="L4" s="190" t="s">
        <v>315</v>
      </c>
      <c r="M4" s="190" t="s">
        <v>315</v>
      </c>
      <c r="N4" s="190" t="s">
        <v>315</v>
      </c>
      <c r="O4" s="190" t="s">
        <v>317</v>
      </c>
      <c r="P4" s="190" t="s">
        <v>317</v>
      </c>
      <c r="Q4" s="190" t="s">
        <v>317</v>
      </c>
      <c r="R4" s="190" t="s">
        <v>317</v>
      </c>
      <c r="S4" s="190" t="s">
        <v>625</v>
      </c>
      <c r="T4" s="190" t="s">
        <v>625</v>
      </c>
      <c r="U4" s="190" t="s">
        <v>625</v>
      </c>
      <c r="V4" s="190" t="s">
        <v>625</v>
      </c>
      <c r="W4" s="243" t="s">
        <v>691</v>
      </c>
      <c r="X4" s="243" t="s">
        <v>691</v>
      </c>
      <c r="Y4" s="243" t="s">
        <v>691</v>
      </c>
      <c r="Z4" s="243" t="s">
        <v>691</v>
      </c>
      <c r="AA4" s="243" t="s">
        <v>811</v>
      </c>
      <c r="AB4" s="243" t="s">
        <v>819</v>
      </c>
    </row>
    <row r="5" spans="1:28">
      <c r="A5" s="26"/>
      <c r="B5" s="26"/>
      <c r="C5" s="167" t="s">
        <v>614</v>
      </c>
      <c r="D5" s="167" t="s">
        <v>615</v>
      </c>
      <c r="E5" s="167" t="s">
        <v>616</v>
      </c>
      <c r="F5" s="167" t="s">
        <v>617</v>
      </c>
      <c r="G5" s="167" t="s">
        <v>614</v>
      </c>
      <c r="H5" s="167" t="s">
        <v>615</v>
      </c>
      <c r="I5" s="167" t="s">
        <v>616</v>
      </c>
      <c r="J5" s="167" t="s">
        <v>617</v>
      </c>
      <c r="K5" s="167" t="s">
        <v>614</v>
      </c>
      <c r="L5" s="167" t="s">
        <v>615</v>
      </c>
      <c r="M5" s="167" t="s">
        <v>616</v>
      </c>
      <c r="N5" s="167" t="s">
        <v>617</v>
      </c>
      <c r="O5" s="167" t="s">
        <v>614</v>
      </c>
      <c r="P5" s="167" t="s">
        <v>615</v>
      </c>
      <c r="Q5" s="167" t="s">
        <v>616</v>
      </c>
      <c r="R5" s="167" t="s">
        <v>617</v>
      </c>
      <c r="S5" s="167" t="s">
        <v>614</v>
      </c>
      <c r="T5" s="167" t="s">
        <v>615</v>
      </c>
      <c r="U5" s="167" t="s">
        <v>616</v>
      </c>
      <c r="V5" s="167" t="s">
        <v>617</v>
      </c>
      <c r="W5" s="167" t="s">
        <v>614</v>
      </c>
      <c r="X5" s="167" t="s">
        <v>615</v>
      </c>
      <c r="Y5" s="167" t="s">
        <v>616</v>
      </c>
      <c r="Z5" s="167" t="s">
        <v>617</v>
      </c>
      <c r="AA5" s="167" t="s">
        <v>813</v>
      </c>
      <c r="AB5" s="167" t="s">
        <v>817</v>
      </c>
    </row>
    <row r="6" spans="1:28">
      <c r="A6" s="154" t="s">
        <v>567</v>
      </c>
      <c r="B6" s="155" t="s">
        <v>301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</row>
    <row r="7" spans="1:28">
      <c r="A7" s="156" t="s">
        <v>1</v>
      </c>
      <c r="B7" s="157" t="s">
        <v>278</v>
      </c>
      <c r="C7" s="195">
        <v>113324</v>
      </c>
      <c r="D7" s="198">
        <v>108192</v>
      </c>
      <c r="E7" s="198">
        <v>107203</v>
      </c>
      <c r="F7" s="198">
        <v>104832</v>
      </c>
      <c r="G7" s="198">
        <v>103986</v>
      </c>
      <c r="H7" s="198">
        <v>104660</v>
      </c>
      <c r="I7" s="195">
        <v>99679</v>
      </c>
      <c r="J7" s="195">
        <v>100632</v>
      </c>
      <c r="K7" s="202">
        <v>100244</v>
      </c>
      <c r="L7" s="202">
        <v>99305</v>
      </c>
      <c r="M7" s="202">
        <v>97920</v>
      </c>
      <c r="N7" s="202">
        <v>100895</v>
      </c>
      <c r="O7" s="202">
        <v>101406</v>
      </c>
      <c r="P7" s="202">
        <v>101053</v>
      </c>
      <c r="Q7" s="202">
        <v>101056</v>
      </c>
      <c r="R7" s="202">
        <v>102931</v>
      </c>
      <c r="S7" s="192">
        <v>106375</v>
      </c>
      <c r="T7" s="201">
        <v>105472</v>
      </c>
      <c r="U7" s="201">
        <v>104728</v>
      </c>
      <c r="V7" s="201">
        <v>106095</v>
      </c>
      <c r="W7" s="244">
        <v>108917</v>
      </c>
      <c r="X7" s="244">
        <v>107247</v>
      </c>
      <c r="Y7" s="244">
        <v>107805</v>
      </c>
      <c r="Z7" s="244">
        <v>107860</v>
      </c>
      <c r="AA7" s="244">
        <v>111717</v>
      </c>
      <c r="AB7" s="244">
        <v>110293</v>
      </c>
    </row>
    <row r="8" spans="1:28">
      <c r="A8" s="156" t="s">
        <v>2</v>
      </c>
      <c r="B8" s="157" t="s">
        <v>279</v>
      </c>
      <c r="C8" s="195">
        <v>102042</v>
      </c>
      <c r="D8" s="198">
        <v>106016</v>
      </c>
      <c r="E8" s="198">
        <v>98134</v>
      </c>
      <c r="F8" s="198">
        <v>101918</v>
      </c>
      <c r="G8" s="198">
        <v>97016</v>
      </c>
      <c r="H8" s="198">
        <v>97646</v>
      </c>
      <c r="I8" s="195">
        <v>92447</v>
      </c>
      <c r="J8" s="195">
        <v>100762</v>
      </c>
      <c r="K8" s="195">
        <v>90472</v>
      </c>
      <c r="L8" s="195">
        <v>87131</v>
      </c>
      <c r="M8" s="195">
        <v>84660</v>
      </c>
      <c r="N8" s="195">
        <v>90024</v>
      </c>
      <c r="O8" s="195">
        <v>86908</v>
      </c>
      <c r="P8" s="195">
        <v>87597</v>
      </c>
      <c r="Q8" s="195">
        <v>87315</v>
      </c>
      <c r="R8" s="195">
        <v>91341</v>
      </c>
      <c r="S8" s="195">
        <v>88308</v>
      </c>
      <c r="T8" s="195">
        <v>87771</v>
      </c>
      <c r="U8" s="198">
        <v>87627</v>
      </c>
      <c r="V8" s="198">
        <v>90128</v>
      </c>
      <c r="W8" s="245">
        <v>87519</v>
      </c>
      <c r="X8" s="245">
        <v>88563</v>
      </c>
      <c r="Y8" s="245">
        <v>88399</v>
      </c>
      <c r="Z8" s="245">
        <v>90054</v>
      </c>
      <c r="AA8" s="245">
        <v>86659</v>
      </c>
      <c r="AB8" s="245">
        <v>88818</v>
      </c>
    </row>
    <row r="9" spans="1:28">
      <c r="A9" s="156" t="s">
        <v>598</v>
      </c>
      <c r="B9" s="193" t="s">
        <v>603</v>
      </c>
      <c r="C9" s="203">
        <v>90</v>
      </c>
      <c r="D9" s="199">
        <v>98</v>
      </c>
      <c r="E9" s="199">
        <v>91.5</v>
      </c>
      <c r="F9" s="199">
        <v>97.2</v>
      </c>
      <c r="G9" s="199">
        <v>93.3</v>
      </c>
      <c r="H9" s="199">
        <v>93.3</v>
      </c>
      <c r="I9" s="196">
        <v>92.7</v>
      </c>
      <c r="J9" s="196">
        <v>100.1</v>
      </c>
      <c r="K9" s="203">
        <v>90.3</v>
      </c>
      <c r="L9" s="203">
        <v>87.7</v>
      </c>
      <c r="M9" s="203">
        <v>86.5</v>
      </c>
      <c r="N9" s="203">
        <v>89.2</v>
      </c>
      <c r="O9" s="203">
        <v>85.7</v>
      </c>
      <c r="P9" s="203">
        <v>86.7</v>
      </c>
      <c r="Q9" s="203">
        <v>86.4</v>
      </c>
      <c r="R9" s="203">
        <v>88.7</v>
      </c>
      <c r="S9" s="203">
        <v>83</v>
      </c>
      <c r="T9" s="203">
        <v>83.2</v>
      </c>
      <c r="U9" s="206">
        <v>83.7</v>
      </c>
      <c r="V9" s="203">
        <v>85</v>
      </c>
      <c r="W9" s="226">
        <v>80.400000000000006</v>
      </c>
      <c r="X9" s="226">
        <v>82.6</v>
      </c>
      <c r="Y9" s="226">
        <v>82</v>
      </c>
      <c r="Z9" s="226">
        <v>83.5</v>
      </c>
      <c r="AA9" s="226">
        <v>77.599999999999994</v>
      </c>
      <c r="AB9" s="226">
        <v>80.5</v>
      </c>
    </row>
    <row r="10" spans="1:28">
      <c r="A10" s="156" t="s">
        <v>3</v>
      </c>
      <c r="B10" s="193" t="s">
        <v>280</v>
      </c>
      <c r="C10" s="202">
        <v>11282</v>
      </c>
      <c r="D10" s="198">
        <v>2176</v>
      </c>
      <c r="E10" s="198">
        <v>9069</v>
      </c>
      <c r="F10" s="198">
        <v>2913</v>
      </c>
      <c r="G10" s="198">
        <v>6969</v>
      </c>
      <c r="H10" s="198">
        <v>7014</v>
      </c>
      <c r="I10" s="195">
        <v>7231</v>
      </c>
      <c r="J10" s="195">
        <v>-129</v>
      </c>
      <c r="K10" s="202">
        <v>9771</v>
      </c>
      <c r="L10" s="202">
        <v>12174</v>
      </c>
      <c r="M10" s="202">
        <v>13259</v>
      </c>
      <c r="N10" s="202">
        <v>10871</v>
      </c>
      <c r="O10" s="202">
        <v>14498</v>
      </c>
      <c r="P10" s="202">
        <v>13456</v>
      </c>
      <c r="Q10" s="202">
        <v>13740</v>
      </c>
      <c r="R10" s="202">
        <v>11590</v>
      </c>
      <c r="S10" s="202">
        <v>18066</v>
      </c>
      <c r="T10" s="202">
        <v>17701</v>
      </c>
      <c r="U10" s="201">
        <v>17100</v>
      </c>
      <c r="V10" s="202">
        <v>15966</v>
      </c>
      <c r="W10" s="227">
        <v>21398</v>
      </c>
      <c r="X10" s="227">
        <v>18683</v>
      </c>
      <c r="Y10" s="227">
        <v>19405</v>
      </c>
      <c r="Z10" s="227">
        <v>17805</v>
      </c>
      <c r="AA10" s="227">
        <v>25058</v>
      </c>
      <c r="AB10" s="227">
        <v>21474</v>
      </c>
    </row>
    <row r="11" spans="1:28">
      <c r="A11" s="156" t="s">
        <v>599</v>
      </c>
      <c r="B11" s="193" t="s">
        <v>602</v>
      </c>
      <c r="C11" s="204">
        <v>10</v>
      </c>
      <c r="D11" s="200">
        <v>2</v>
      </c>
      <c r="E11" s="200">
        <v>8.5</v>
      </c>
      <c r="F11" s="200">
        <v>2.8</v>
      </c>
      <c r="G11" s="200">
        <v>6.7</v>
      </c>
      <c r="H11" s="200">
        <v>6.7</v>
      </c>
      <c r="I11" s="197">
        <v>7.3</v>
      </c>
      <c r="J11" s="196">
        <v>-0.1</v>
      </c>
      <c r="K11" s="204">
        <v>9.6999999999999993</v>
      </c>
      <c r="L11" s="204">
        <v>12.3</v>
      </c>
      <c r="M11" s="204">
        <v>13.5</v>
      </c>
      <c r="N11" s="204">
        <v>10.8</v>
      </c>
      <c r="O11" s="204">
        <v>14.3</v>
      </c>
      <c r="P11" s="204">
        <v>13.3</v>
      </c>
      <c r="Q11" s="204">
        <v>13.6</v>
      </c>
      <c r="R11" s="204">
        <v>11.3</v>
      </c>
      <c r="S11" s="203">
        <v>17</v>
      </c>
      <c r="T11" s="203">
        <v>16.8</v>
      </c>
      <c r="U11" s="206">
        <v>16.3</v>
      </c>
      <c r="V11" s="203">
        <v>15</v>
      </c>
      <c r="W11" s="203">
        <v>19.600000000000001</v>
      </c>
      <c r="X11" s="226">
        <v>17.399999999999999</v>
      </c>
      <c r="Y11" s="226">
        <v>18</v>
      </c>
      <c r="Z11" s="226">
        <v>16.5</v>
      </c>
      <c r="AA11" s="226">
        <v>22.4</v>
      </c>
      <c r="AB11" s="226">
        <v>19.5</v>
      </c>
    </row>
    <row r="12" spans="1:28">
      <c r="A12" s="156" t="s">
        <v>4</v>
      </c>
      <c r="B12" s="193" t="s">
        <v>604</v>
      </c>
      <c r="C12" s="202">
        <v>15517</v>
      </c>
      <c r="D12" s="198">
        <v>15067</v>
      </c>
      <c r="E12" s="198">
        <v>14748</v>
      </c>
      <c r="F12" s="198">
        <v>16581</v>
      </c>
      <c r="G12" s="198">
        <v>13797</v>
      </c>
      <c r="H12" s="198">
        <v>12802</v>
      </c>
      <c r="I12" s="195">
        <v>11201</v>
      </c>
      <c r="J12" s="195">
        <v>12467</v>
      </c>
      <c r="K12" s="202">
        <v>11059</v>
      </c>
      <c r="L12" s="202">
        <v>10076</v>
      </c>
      <c r="M12" s="202">
        <v>9794</v>
      </c>
      <c r="N12" s="202">
        <v>13371</v>
      </c>
      <c r="O12" s="202">
        <v>10919</v>
      </c>
      <c r="P12" s="202">
        <v>10073</v>
      </c>
      <c r="Q12" s="202">
        <v>9934</v>
      </c>
      <c r="R12" s="202">
        <v>12479</v>
      </c>
      <c r="S12" s="202">
        <v>10444</v>
      </c>
      <c r="T12" s="202">
        <v>10495</v>
      </c>
      <c r="U12" s="201">
        <v>11918</v>
      </c>
      <c r="V12" s="202">
        <v>12662</v>
      </c>
      <c r="W12" s="227">
        <v>11108</v>
      </c>
      <c r="X12" s="227">
        <v>11546</v>
      </c>
      <c r="Y12" s="227">
        <v>11375</v>
      </c>
      <c r="Z12" s="227">
        <v>14031</v>
      </c>
      <c r="AA12" s="227">
        <v>12851</v>
      </c>
      <c r="AB12" s="227">
        <v>13632</v>
      </c>
    </row>
    <row r="13" spans="1:28">
      <c r="A13" s="156" t="s">
        <v>600</v>
      </c>
      <c r="B13" s="193" t="s">
        <v>605</v>
      </c>
      <c r="C13" s="203">
        <v>13.7</v>
      </c>
      <c r="D13" s="199">
        <v>13.9</v>
      </c>
      <c r="E13" s="199">
        <v>13.8</v>
      </c>
      <c r="F13" s="199">
        <v>15.8</v>
      </c>
      <c r="G13" s="199">
        <v>13.3</v>
      </c>
      <c r="H13" s="199">
        <v>12.2</v>
      </c>
      <c r="I13" s="196">
        <v>11.2</v>
      </c>
      <c r="J13" s="196">
        <v>12.4</v>
      </c>
      <c r="K13" s="203">
        <v>11</v>
      </c>
      <c r="L13" s="203">
        <v>10.1</v>
      </c>
      <c r="M13" s="203">
        <v>10</v>
      </c>
      <c r="N13" s="203">
        <v>13.3</v>
      </c>
      <c r="O13" s="203">
        <v>10.8</v>
      </c>
      <c r="P13" s="203">
        <v>10</v>
      </c>
      <c r="Q13" s="203">
        <v>9.8000000000000007</v>
      </c>
      <c r="R13" s="203">
        <v>12.1</v>
      </c>
      <c r="S13" s="203">
        <v>9.8000000000000007</v>
      </c>
      <c r="T13" s="203">
        <v>10</v>
      </c>
      <c r="U13" s="206">
        <v>11.4</v>
      </c>
      <c r="V13" s="203">
        <v>11.9</v>
      </c>
      <c r="W13" s="226">
        <v>10.199999999999999</v>
      </c>
      <c r="X13" s="226">
        <v>10.8</v>
      </c>
      <c r="Y13" s="226">
        <v>10.6</v>
      </c>
      <c r="Z13" s="226">
        <v>13</v>
      </c>
      <c r="AA13" s="226">
        <v>11.5</v>
      </c>
      <c r="AB13" s="226">
        <v>12.4</v>
      </c>
    </row>
    <row r="14" spans="1:28">
      <c r="A14" s="156" t="s">
        <v>5</v>
      </c>
      <c r="B14" s="193" t="s">
        <v>585</v>
      </c>
      <c r="C14" s="202">
        <v>-4235</v>
      </c>
      <c r="D14" s="198">
        <v>-12891</v>
      </c>
      <c r="E14" s="198">
        <v>-5679</v>
      </c>
      <c r="F14" s="198">
        <v>-13667</v>
      </c>
      <c r="G14" s="198">
        <v>-6827</v>
      </c>
      <c r="H14" s="198">
        <v>-5788</v>
      </c>
      <c r="I14" s="195">
        <v>-3969</v>
      </c>
      <c r="J14" s="195">
        <v>-12597</v>
      </c>
      <c r="K14" s="202">
        <v>-1287</v>
      </c>
      <c r="L14" s="202">
        <v>2097</v>
      </c>
      <c r="M14" s="202">
        <v>3465</v>
      </c>
      <c r="N14" s="202">
        <v>-2500</v>
      </c>
      <c r="O14" s="202">
        <v>3579</v>
      </c>
      <c r="P14" s="202">
        <v>3383</v>
      </c>
      <c r="Q14" s="202">
        <v>3806</v>
      </c>
      <c r="R14" s="202">
        <v>-889</v>
      </c>
      <c r="S14" s="202">
        <v>7622</v>
      </c>
      <c r="T14" s="202">
        <v>7205</v>
      </c>
      <c r="U14" s="201">
        <v>5181</v>
      </c>
      <c r="V14" s="202">
        <v>3304</v>
      </c>
      <c r="W14" s="227">
        <v>10289</v>
      </c>
      <c r="X14" s="227">
        <v>7137</v>
      </c>
      <c r="Y14" s="227">
        <v>8030</v>
      </c>
      <c r="Z14" s="227">
        <v>3774</v>
      </c>
      <c r="AA14" s="227">
        <v>12206</v>
      </c>
      <c r="AB14" s="227">
        <v>7841</v>
      </c>
    </row>
    <row r="15" spans="1:28">
      <c r="A15" s="156" t="s">
        <v>597</v>
      </c>
      <c r="B15" s="193" t="s">
        <v>601</v>
      </c>
      <c r="C15" s="203">
        <v>-3.7</v>
      </c>
      <c r="D15" s="199">
        <v>-11.9</v>
      </c>
      <c r="E15" s="199">
        <v>-5.3</v>
      </c>
      <c r="F15" s="199">
        <v>-13</v>
      </c>
      <c r="G15" s="199">
        <v>-6.6</v>
      </c>
      <c r="H15" s="199">
        <v>-5.5</v>
      </c>
      <c r="I15" s="196">
        <v>-4</v>
      </c>
      <c r="J15" s="196">
        <v>-12.5</v>
      </c>
      <c r="K15" s="203">
        <v>-1.3</v>
      </c>
      <c r="L15" s="203">
        <v>2.1</v>
      </c>
      <c r="M15" s="203">
        <v>3.5</v>
      </c>
      <c r="N15" s="203">
        <v>-2.5</v>
      </c>
      <c r="O15" s="203">
        <v>3.5</v>
      </c>
      <c r="P15" s="203">
        <v>3.3</v>
      </c>
      <c r="Q15" s="203">
        <v>3.8</v>
      </c>
      <c r="R15" s="203">
        <v>-0.9</v>
      </c>
      <c r="S15" s="203">
        <v>7.2</v>
      </c>
      <c r="T15" s="203">
        <v>6.8</v>
      </c>
      <c r="U15" s="206">
        <v>4.9000000000000004</v>
      </c>
      <c r="V15" s="203">
        <v>3.1</v>
      </c>
      <c r="W15" s="203">
        <v>9.4</v>
      </c>
      <c r="X15" s="226">
        <v>6.7</v>
      </c>
      <c r="Y15" s="203">
        <v>7.4</v>
      </c>
      <c r="Z15" s="203">
        <v>3.5</v>
      </c>
      <c r="AA15" s="203">
        <v>10.9</v>
      </c>
      <c r="AB15" s="203">
        <v>7.1</v>
      </c>
    </row>
    <row r="16" spans="1:28">
      <c r="A16" s="156" t="s">
        <v>6</v>
      </c>
      <c r="B16" s="194" t="s">
        <v>292</v>
      </c>
      <c r="C16" s="202">
        <v>-3529</v>
      </c>
      <c r="D16" s="198">
        <v>-12968</v>
      </c>
      <c r="E16" s="198">
        <v>-5634</v>
      </c>
      <c r="F16" s="198">
        <v>-14209</v>
      </c>
      <c r="G16" s="198">
        <v>-6848</v>
      </c>
      <c r="H16" s="198">
        <v>-6005</v>
      </c>
      <c r="I16" s="195">
        <v>-7707</v>
      </c>
      <c r="J16" s="195">
        <v>-13607</v>
      </c>
      <c r="K16" s="202">
        <v>-2241</v>
      </c>
      <c r="L16" s="202">
        <v>909</v>
      </c>
      <c r="M16" s="202">
        <v>2777</v>
      </c>
      <c r="N16" s="202">
        <v>-3596</v>
      </c>
      <c r="O16" s="202">
        <v>2643</v>
      </c>
      <c r="P16" s="202">
        <v>2790</v>
      </c>
      <c r="Q16" s="202">
        <v>3014</v>
      </c>
      <c r="R16" s="202">
        <v>-1921</v>
      </c>
      <c r="S16" s="202">
        <v>6851</v>
      </c>
      <c r="T16" s="202">
        <v>6259</v>
      </c>
      <c r="U16" s="201">
        <v>3455</v>
      </c>
      <c r="V16" s="201">
        <v>2909</v>
      </c>
      <c r="W16" s="244">
        <v>10244</v>
      </c>
      <c r="X16" s="244">
        <v>6484</v>
      </c>
      <c r="Y16" s="244">
        <v>8151</v>
      </c>
      <c r="Z16" s="244">
        <v>2055</v>
      </c>
      <c r="AA16" s="244">
        <v>11516</v>
      </c>
      <c r="AB16" s="244">
        <v>7510</v>
      </c>
    </row>
    <row r="17" spans="1:28">
      <c r="A17" s="156" t="s">
        <v>7</v>
      </c>
      <c r="B17" s="157" t="s">
        <v>293</v>
      </c>
      <c r="C17" s="195">
        <v>383</v>
      </c>
      <c r="D17" s="198">
        <v>3467</v>
      </c>
      <c r="E17" s="198">
        <v>7724</v>
      </c>
      <c r="F17" s="198">
        <v>106</v>
      </c>
      <c r="G17" s="201">
        <v>0</v>
      </c>
      <c r="H17" s="201">
        <v>4271</v>
      </c>
      <c r="I17" s="202">
        <v>18</v>
      </c>
      <c r="J17" s="202">
        <v>15374</v>
      </c>
      <c r="K17" s="202">
        <v>1919</v>
      </c>
      <c r="L17" s="202">
        <v>1406</v>
      </c>
      <c r="M17" s="202">
        <v>2911</v>
      </c>
      <c r="N17" s="202">
        <v>5842</v>
      </c>
      <c r="O17" s="202">
        <v>28</v>
      </c>
      <c r="P17" s="202">
        <v>0</v>
      </c>
      <c r="Q17" s="202">
        <v>0</v>
      </c>
      <c r="R17" s="202">
        <v>46</v>
      </c>
      <c r="S17" s="202">
        <v>324</v>
      </c>
      <c r="T17" s="202">
        <v>276</v>
      </c>
      <c r="U17" s="201">
        <v>19</v>
      </c>
      <c r="V17" s="201">
        <v>12</v>
      </c>
      <c r="W17" s="244">
        <v>182</v>
      </c>
      <c r="X17" s="244">
        <v>1220</v>
      </c>
      <c r="Y17" s="244">
        <v>-138</v>
      </c>
      <c r="Z17" s="227">
        <v>196</v>
      </c>
      <c r="AA17" s="227">
        <v>215</v>
      </c>
      <c r="AB17" s="227">
        <v>-1</v>
      </c>
    </row>
    <row r="18" spans="1:28">
      <c r="A18" s="156" t="s">
        <v>8</v>
      </c>
      <c r="B18" s="157" t="s">
        <v>294</v>
      </c>
      <c r="C18" s="195">
        <v>4506</v>
      </c>
      <c r="D18" s="198">
        <v>7552</v>
      </c>
      <c r="E18" s="198">
        <v>2583</v>
      </c>
      <c r="F18" s="198">
        <v>18711</v>
      </c>
      <c r="G18" s="201">
        <v>8164</v>
      </c>
      <c r="H18" s="198">
        <v>287</v>
      </c>
      <c r="I18" s="195">
        <v>-823</v>
      </c>
      <c r="J18" s="195">
        <v>791</v>
      </c>
      <c r="K18" s="202">
        <v>6</v>
      </c>
      <c r="L18" s="202">
        <v>41</v>
      </c>
      <c r="M18" s="202">
        <v>60</v>
      </c>
      <c r="N18" s="202">
        <v>125</v>
      </c>
      <c r="O18" s="202">
        <v>437</v>
      </c>
      <c r="P18" s="202">
        <v>-88</v>
      </c>
      <c r="Q18" s="202">
        <v>786</v>
      </c>
      <c r="R18" s="202">
        <v>2619</v>
      </c>
      <c r="S18" s="202">
        <v>54</v>
      </c>
      <c r="T18" s="202">
        <v>856</v>
      </c>
      <c r="U18" s="201">
        <v>151</v>
      </c>
      <c r="V18" s="227">
        <v>2041</v>
      </c>
      <c r="W18" s="227">
        <v>2</v>
      </c>
      <c r="X18" s="227">
        <v>2</v>
      </c>
      <c r="Y18" s="227">
        <v>11</v>
      </c>
      <c r="Z18" s="286">
        <v>302</v>
      </c>
      <c r="AA18" s="293">
        <v>10091</v>
      </c>
      <c r="AB18" s="293">
        <v>58</v>
      </c>
    </row>
    <row r="19" spans="1:28">
      <c r="A19" s="156" t="s">
        <v>568</v>
      </c>
      <c r="B19" s="157" t="s">
        <v>300</v>
      </c>
      <c r="C19" s="195">
        <v>-5736</v>
      </c>
      <c r="D19" s="198">
        <v>-18698</v>
      </c>
      <c r="E19" s="198">
        <v>297</v>
      </c>
      <c r="F19" s="198">
        <v>-56086</v>
      </c>
      <c r="G19" s="201">
        <v>-14123</v>
      </c>
      <c r="H19" s="198">
        <v>-3447</v>
      </c>
      <c r="I19" s="195">
        <v>-7432</v>
      </c>
      <c r="J19" s="195">
        <v>1322</v>
      </c>
      <c r="K19" s="202">
        <v>-957</v>
      </c>
      <c r="L19" s="202">
        <v>1605</v>
      </c>
      <c r="M19" s="202">
        <v>5217</v>
      </c>
      <c r="N19" s="202">
        <v>5988</v>
      </c>
      <c r="O19" s="202">
        <v>1630</v>
      </c>
      <c r="P19" s="202">
        <v>2061</v>
      </c>
      <c r="Q19" s="202">
        <v>1857</v>
      </c>
      <c r="R19" s="202">
        <v>14261</v>
      </c>
      <c r="S19" s="202">
        <v>6627</v>
      </c>
      <c r="T19" s="202">
        <v>5222</v>
      </c>
      <c r="U19" s="201">
        <v>3028</v>
      </c>
      <c r="V19" s="227">
        <v>27183</v>
      </c>
      <c r="W19" s="227">
        <v>6084</v>
      </c>
      <c r="X19" s="227">
        <v>4511</v>
      </c>
      <c r="Y19" s="227">
        <v>4795</v>
      </c>
      <c r="Z19" s="227">
        <v>2469</v>
      </c>
      <c r="AA19" s="227">
        <v>525</v>
      </c>
      <c r="AB19" s="227">
        <v>4152</v>
      </c>
    </row>
    <row r="20" spans="1:28">
      <c r="A20" s="154" t="s">
        <v>569</v>
      </c>
      <c r="B20" s="155" t="s">
        <v>586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</row>
    <row r="21" spans="1:28">
      <c r="A21" s="156" t="s">
        <v>570</v>
      </c>
      <c r="B21" s="157" t="s">
        <v>590</v>
      </c>
      <c r="C21" s="165">
        <v>275737</v>
      </c>
      <c r="D21" s="165">
        <v>255046</v>
      </c>
      <c r="E21" s="165">
        <v>244825</v>
      </c>
      <c r="F21" s="165">
        <v>196953</v>
      </c>
      <c r="G21" s="158">
        <v>174037</v>
      </c>
      <c r="H21" s="158">
        <v>153309</v>
      </c>
      <c r="I21" s="158">
        <v>173126</v>
      </c>
      <c r="J21" s="158">
        <v>161708</v>
      </c>
      <c r="K21" s="158">
        <v>150332</v>
      </c>
      <c r="L21" s="158">
        <v>145255</v>
      </c>
      <c r="M21" s="158">
        <v>143137</v>
      </c>
      <c r="N21" s="158">
        <v>145430</v>
      </c>
      <c r="O21" s="158">
        <v>143097</v>
      </c>
      <c r="P21" s="158">
        <v>146336</v>
      </c>
      <c r="Q21" s="158">
        <v>148282</v>
      </c>
      <c r="R21" s="158">
        <v>166548</v>
      </c>
      <c r="S21" s="158">
        <v>169053</v>
      </c>
      <c r="T21" s="158">
        <v>170726</v>
      </c>
      <c r="U21" s="158">
        <v>170741</v>
      </c>
      <c r="V21" s="158">
        <v>205000</v>
      </c>
      <c r="W21" s="158">
        <v>205314</v>
      </c>
      <c r="X21" s="158">
        <v>208137</v>
      </c>
      <c r="Y21" s="158">
        <v>204043</v>
      </c>
      <c r="Z21" s="158">
        <v>216625</v>
      </c>
      <c r="AA21" s="158">
        <v>229047</v>
      </c>
      <c r="AB21" s="158">
        <v>160748</v>
      </c>
    </row>
    <row r="22" spans="1:28">
      <c r="A22" s="162" t="s">
        <v>571</v>
      </c>
      <c r="B22" s="163" t="s">
        <v>592</v>
      </c>
      <c r="C22" s="165">
        <v>97301</v>
      </c>
      <c r="D22" s="165">
        <v>94397</v>
      </c>
      <c r="E22" s="165">
        <v>98537</v>
      </c>
      <c r="F22" s="165">
        <v>88304</v>
      </c>
      <c r="G22" s="158">
        <v>68792</v>
      </c>
      <c r="H22" s="158">
        <v>57909</v>
      </c>
      <c r="I22" s="158">
        <v>81172</v>
      </c>
      <c r="J22" s="158">
        <v>72598</v>
      </c>
      <c r="K22" s="158">
        <v>61747</v>
      </c>
      <c r="L22" s="158">
        <v>60320</v>
      </c>
      <c r="M22" s="158">
        <v>60500</v>
      </c>
      <c r="N22" s="158">
        <v>60161</v>
      </c>
      <c r="O22" s="158">
        <v>57912</v>
      </c>
      <c r="P22" s="158">
        <v>60499</v>
      </c>
      <c r="Q22" s="158">
        <v>61452</v>
      </c>
      <c r="R22" s="158">
        <v>66752</v>
      </c>
      <c r="S22" s="158">
        <v>70098</v>
      </c>
      <c r="T22" s="158">
        <v>71949</v>
      </c>
      <c r="U22" s="158">
        <v>71938</v>
      </c>
      <c r="V22" s="158">
        <v>82428</v>
      </c>
      <c r="W22" s="158">
        <v>86021</v>
      </c>
      <c r="X22" s="158">
        <v>91153</v>
      </c>
      <c r="Y22" s="158">
        <v>92916</v>
      </c>
      <c r="Z22" s="158">
        <v>103215</v>
      </c>
      <c r="AA22" s="158">
        <v>118821</v>
      </c>
      <c r="AB22" s="158">
        <v>54793</v>
      </c>
    </row>
    <row r="23" spans="1:28">
      <c r="A23" s="162" t="s">
        <v>572</v>
      </c>
      <c r="B23" s="163" t="s">
        <v>591</v>
      </c>
      <c r="C23" s="165">
        <v>178136</v>
      </c>
      <c r="D23" s="165">
        <v>160376</v>
      </c>
      <c r="E23" s="165">
        <v>146040</v>
      </c>
      <c r="F23" s="165">
        <v>108424</v>
      </c>
      <c r="G23" s="158">
        <v>105042</v>
      </c>
      <c r="H23" s="158">
        <v>95219</v>
      </c>
      <c r="I23" s="158">
        <v>91954</v>
      </c>
      <c r="J23" s="158">
        <v>89109</v>
      </c>
      <c r="K23" s="158">
        <v>88584</v>
      </c>
      <c r="L23" s="158">
        <v>84934</v>
      </c>
      <c r="M23" s="158">
        <v>82636</v>
      </c>
      <c r="N23" s="158">
        <v>85269</v>
      </c>
      <c r="O23" s="158">
        <v>85184</v>
      </c>
      <c r="P23" s="158">
        <v>85836</v>
      </c>
      <c r="Q23" s="158">
        <v>86830</v>
      </c>
      <c r="R23" s="158">
        <v>99796</v>
      </c>
      <c r="S23" s="158">
        <v>98955</v>
      </c>
      <c r="T23" s="158">
        <v>98776</v>
      </c>
      <c r="U23" s="158">
        <v>98802</v>
      </c>
      <c r="V23" s="158">
        <v>122571</v>
      </c>
      <c r="W23" s="158">
        <v>119293</v>
      </c>
      <c r="X23" s="158">
        <v>116984</v>
      </c>
      <c r="Y23" s="158">
        <v>111127</v>
      </c>
      <c r="Z23" s="158">
        <v>113409</v>
      </c>
      <c r="AA23" s="158">
        <v>110226</v>
      </c>
      <c r="AB23" s="158">
        <v>105955</v>
      </c>
    </row>
    <row r="24" spans="1:28">
      <c r="A24" s="156" t="s">
        <v>573</v>
      </c>
      <c r="B24" s="157" t="s">
        <v>595</v>
      </c>
      <c r="C24" s="165">
        <v>199841</v>
      </c>
      <c r="D24" s="165">
        <v>198838</v>
      </c>
      <c r="E24" s="165">
        <v>187780</v>
      </c>
      <c r="F24" s="165">
        <v>195363</v>
      </c>
      <c r="G24" s="158">
        <v>185855</v>
      </c>
      <c r="H24" s="158">
        <v>170491</v>
      </c>
      <c r="I24" s="158">
        <v>170698</v>
      </c>
      <c r="J24" s="158">
        <v>158431</v>
      </c>
      <c r="K24" s="158">
        <v>151590</v>
      </c>
      <c r="L24" s="158">
        <v>144624</v>
      </c>
      <c r="M24" s="158">
        <v>138927</v>
      </c>
      <c r="N24" s="158">
        <v>134396</v>
      </c>
      <c r="O24" s="158">
        <v>129817</v>
      </c>
      <c r="P24" s="158">
        <v>127897</v>
      </c>
      <c r="Q24" s="158">
        <v>127309</v>
      </c>
      <c r="R24" s="158">
        <v>133625</v>
      </c>
      <c r="S24" s="158">
        <v>130122</v>
      </c>
      <c r="T24" s="158">
        <v>127760</v>
      </c>
      <c r="U24" s="158">
        <v>124866</v>
      </c>
      <c r="V24" s="158">
        <v>133320</v>
      </c>
      <c r="W24" s="158">
        <v>128335</v>
      </c>
      <c r="X24" s="158">
        <v>124198</v>
      </c>
      <c r="Y24" s="158">
        <v>121158</v>
      </c>
      <c r="Z24" s="158">
        <v>128356</v>
      </c>
      <c r="AA24" s="158">
        <v>124904</v>
      </c>
      <c r="AB24" s="158">
        <v>124602</v>
      </c>
    </row>
    <row r="25" spans="1:28">
      <c r="A25" s="162" t="s">
        <v>574</v>
      </c>
      <c r="B25" s="163" t="s">
        <v>593</v>
      </c>
      <c r="C25" s="165">
        <v>133502</v>
      </c>
      <c r="D25" s="165">
        <v>100718</v>
      </c>
      <c r="E25" s="165">
        <v>93054</v>
      </c>
      <c r="F25" s="165">
        <v>90006</v>
      </c>
      <c r="G25" s="158">
        <v>82071</v>
      </c>
      <c r="H25" s="158">
        <v>73931</v>
      </c>
      <c r="I25" s="158">
        <v>65123</v>
      </c>
      <c r="J25" s="158">
        <v>65798</v>
      </c>
      <c r="K25" s="158">
        <v>58998</v>
      </c>
      <c r="L25" s="158">
        <v>55304</v>
      </c>
      <c r="M25" s="158">
        <v>54064</v>
      </c>
      <c r="N25" s="158">
        <v>59542</v>
      </c>
      <c r="O25" s="158">
        <v>56243</v>
      </c>
      <c r="P25" s="158">
        <v>56591</v>
      </c>
      <c r="Q25" s="158">
        <v>57707</v>
      </c>
      <c r="R25" s="158">
        <v>61724</v>
      </c>
      <c r="S25" s="158">
        <v>60057</v>
      </c>
      <c r="T25" s="158">
        <v>59480</v>
      </c>
      <c r="U25" s="158">
        <v>58527</v>
      </c>
      <c r="V25" s="158">
        <v>64158</v>
      </c>
      <c r="W25" s="158">
        <v>59236</v>
      </c>
      <c r="X25" s="158">
        <v>56381</v>
      </c>
      <c r="Y25" s="158">
        <v>82444</v>
      </c>
      <c r="Z25" s="158">
        <v>95343</v>
      </c>
      <c r="AA25" s="158">
        <v>92791</v>
      </c>
      <c r="AB25" s="158">
        <v>91757</v>
      </c>
    </row>
    <row r="26" spans="1:28">
      <c r="A26" s="162" t="s">
        <v>820</v>
      </c>
      <c r="B26" s="163" t="s">
        <v>594</v>
      </c>
      <c r="C26" s="158">
        <v>66338</v>
      </c>
      <c r="D26" s="158">
        <v>98120</v>
      </c>
      <c r="E26" s="158">
        <v>94726</v>
      </c>
      <c r="F26" s="158">
        <v>105357</v>
      </c>
      <c r="G26" s="158">
        <v>103783</v>
      </c>
      <c r="H26" s="158">
        <v>96560</v>
      </c>
      <c r="I26" s="158">
        <v>105574</v>
      </c>
      <c r="J26" s="158">
        <v>92633</v>
      </c>
      <c r="K26" s="158">
        <v>92591</v>
      </c>
      <c r="L26" s="158">
        <v>89320</v>
      </c>
      <c r="M26" s="158">
        <v>84862</v>
      </c>
      <c r="N26" s="158">
        <v>74854</v>
      </c>
      <c r="O26" s="158">
        <v>73574</v>
      </c>
      <c r="P26" s="158">
        <v>71306</v>
      </c>
      <c r="Q26" s="158">
        <v>69602</v>
      </c>
      <c r="R26" s="158">
        <v>71901</v>
      </c>
      <c r="S26" s="158">
        <v>70065</v>
      </c>
      <c r="T26" s="158">
        <v>68280</v>
      </c>
      <c r="U26" s="158">
        <v>66338</v>
      </c>
      <c r="V26" s="158">
        <v>69161</v>
      </c>
      <c r="W26" s="158">
        <v>69098</v>
      </c>
      <c r="X26" s="158">
        <v>67816</v>
      </c>
      <c r="Y26" s="158">
        <v>38714</v>
      </c>
      <c r="Z26" s="158">
        <v>33013</v>
      </c>
      <c r="AA26" s="158">
        <v>32112</v>
      </c>
      <c r="AB26" s="158">
        <v>32845</v>
      </c>
    </row>
    <row r="27" spans="1:28">
      <c r="A27" s="156" t="s">
        <v>575</v>
      </c>
      <c r="B27" s="157" t="s">
        <v>596</v>
      </c>
      <c r="C27" s="158">
        <v>75895</v>
      </c>
      <c r="D27" s="158">
        <v>56207</v>
      </c>
      <c r="E27" s="158">
        <v>57045</v>
      </c>
      <c r="F27" s="158">
        <v>1589</v>
      </c>
      <c r="G27" s="158">
        <v>-11818</v>
      </c>
      <c r="H27" s="158">
        <v>-17181</v>
      </c>
      <c r="I27" s="158">
        <v>2428</v>
      </c>
      <c r="J27" s="158">
        <v>3277</v>
      </c>
      <c r="K27" s="158">
        <v>-1257</v>
      </c>
      <c r="L27" s="158">
        <v>630</v>
      </c>
      <c r="M27" s="158">
        <v>4209</v>
      </c>
      <c r="N27" s="158">
        <v>11034</v>
      </c>
      <c r="O27" s="158">
        <v>13279</v>
      </c>
      <c r="P27" s="158">
        <v>18439</v>
      </c>
      <c r="Q27" s="158">
        <v>20972</v>
      </c>
      <c r="R27" s="158">
        <v>32922</v>
      </c>
      <c r="S27" s="158">
        <v>38931</v>
      </c>
      <c r="T27" s="158">
        <v>42965</v>
      </c>
      <c r="U27" s="158">
        <v>45874</v>
      </c>
      <c r="V27" s="158">
        <v>71679</v>
      </c>
      <c r="W27" s="158">
        <v>76979</v>
      </c>
      <c r="X27" s="158">
        <v>83939</v>
      </c>
      <c r="Y27" s="158">
        <v>82885</v>
      </c>
      <c r="Z27" s="158">
        <v>88268</v>
      </c>
      <c r="AA27" s="158">
        <v>104143</v>
      </c>
      <c r="AB27" s="158">
        <v>36145</v>
      </c>
    </row>
    <row r="28" spans="1:28">
      <c r="A28" s="153" t="s">
        <v>606</v>
      </c>
    </row>
    <row r="29" spans="1:28"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</row>
    <row r="31" spans="1:28">
      <c r="B31" s="153"/>
    </row>
  </sheetData>
  <phoneticPr fontId="7"/>
  <pageMargins left="0.75" right="0.75" top="1" bottom="1" header="0.5" footer="0.5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O26"/>
  <sheetViews>
    <sheetView showGridLines="0" zoomScaleNormal="100" workbookViewId="0"/>
  </sheetViews>
  <sheetFormatPr defaultColWidth="8.83203125" defaultRowHeight="12"/>
  <cols>
    <col min="1" max="1" width="34.6640625" style="50" bestFit="1" customWidth="1"/>
    <col min="2" max="2" width="38.83203125" style="50" bestFit="1" customWidth="1"/>
    <col min="3" max="5" width="14.4140625" style="50" bestFit="1" customWidth="1"/>
    <col min="6" max="7" width="14.4140625" style="50" customWidth="1"/>
    <col min="8" max="10" width="13.5" style="50" bestFit="1" customWidth="1"/>
    <col min="11" max="11" width="13.25" style="50" customWidth="1"/>
    <col min="12" max="16384" width="8.83203125" style="50"/>
  </cols>
  <sheetData>
    <row r="1" spans="1:15" s="48" customFormat="1">
      <c r="A1" s="48" t="s">
        <v>213</v>
      </c>
      <c r="B1" s="48" t="s">
        <v>607</v>
      </c>
    </row>
    <row r="2" spans="1:15" s="9" customFormat="1" ht="12" customHeight="1">
      <c r="A2" s="251"/>
      <c r="B2" s="251"/>
      <c r="C2" s="8">
        <v>42795</v>
      </c>
      <c r="D2" s="8">
        <v>43160</v>
      </c>
      <c r="E2" s="8">
        <v>43525</v>
      </c>
      <c r="F2" s="8">
        <v>43891</v>
      </c>
      <c r="G2" s="8">
        <v>44256</v>
      </c>
      <c r="H2" s="8">
        <v>44621</v>
      </c>
      <c r="I2" s="8">
        <v>44986</v>
      </c>
      <c r="J2" s="8">
        <v>45352</v>
      </c>
      <c r="K2" s="8">
        <v>45717</v>
      </c>
    </row>
    <row r="3" spans="1:15" s="9" customFormat="1" ht="12" customHeight="1">
      <c r="A3" s="252"/>
      <c r="B3" s="252"/>
      <c r="C3" s="49" t="s">
        <v>735</v>
      </c>
      <c r="D3" s="49" t="s">
        <v>736</v>
      </c>
      <c r="E3" s="49" t="s">
        <v>737</v>
      </c>
      <c r="F3" s="49" t="s">
        <v>362</v>
      </c>
      <c r="G3" s="49" t="s">
        <v>363</v>
      </c>
      <c r="H3" s="49" t="s">
        <v>364</v>
      </c>
      <c r="I3" s="49" t="s">
        <v>318</v>
      </c>
      <c r="J3" s="49" t="s">
        <v>625</v>
      </c>
      <c r="K3" s="49" t="s">
        <v>691</v>
      </c>
    </row>
    <row r="4" spans="1:15" s="9" customFormat="1" ht="12" customHeight="1">
      <c r="A4" s="253" t="s">
        <v>707</v>
      </c>
      <c r="B4" s="254" t="s">
        <v>717</v>
      </c>
      <c r="C4" s="154"/>
      <c r="D4" s="154"/>
      <c r="E4" s="154"/>
      <c r="F4" s="154"/>
      <c r="G4" s="154"/>
      <c r="H4" s="154"/>
      <c r="I4" s="154"/>
      <c r="J4" s="154"/>
      <c r="K4" s="154"/>
    </row>
    <row r="5" spans="1:15">
      <c r="A5" s="133" t="s">
        <v>708</v>
      </c>
      <c r="B5" s="133" t="s">
        <v>720</v>
      </c>
      <c r="C5" s="55">
        <v>603.76</v>
      </c>
      <c r="D5" s="55">
        <v>630.84</v>
      </c>
      <c r="E5" s="55">
        <v>331.87</v>
      </c>
      <c r="F5" s="55">
        <v>5.34</v>
      </c>
      <c r="G5" s="209">
        <v>-25.83</v>
      </c>
      <c r="H5" s="209">
        <v>3.25</v>
      </c>
      <c r="I5" s="209">
        <v>73.290000000000006</v>
      </c>
      <c r="J5" s="209">
        <v>201.15</v>
      </c>
      <c r="K5" s="209">
        <v>255.81</v>
      </c>
    </row>
    <row r="6" spans="1:15">
      <c r="A6" s="257" t="s">
        <v>706</v>
      </c>
      <c r="B6" s="257" t="s">
        <v>721</v>
      </c>
      <c r="C6" s="55">
        <v>77.61</v>
      </c>
      <c r="D6" s="55">
        <v>58.02</v>
      </c>
      <c r="E6" s="55">
        <v>-278.58</v>
      </c>
      <c r="F6" s="55">
        <v>-328.77</v>
      </c>
      <c r="G6" s="209">
        <v>-84.88</v>
      </c>
      <c r="H6" s="209">
        <v>36.04</v>
      </c>
      <c r="I6" s="209">
        <v>60.22</v>
      </c>
      <c r="J6" s="209">
        <v>130.91</v>
      </c>
      <c r="K6" s="209">
        <v>56.22</v>
      </c>
      <c r="O6" s="56"/>
    </row>
    <row r="7" spans="1:15">
      <c r="A7" s="133" t="s">
        <v>709</v>
      </c>
      <c r="B7" s="133" t="s">
        <v>722</v>
      </c>
      <c r="C7" s="55">
        <v>22</v>
      </c>
      <c r="D7" s="55">
        <v>22</v>
      </c>
      <c r="E7" s="247" t="s">
        <v>734</v>
      </c>
      <c r="F7" s="247" t="s">
        <v>734</v>
      </c>
      <c r="G7" s="248" t="s">
        <v>734</v>
      </c>
      <c r="H7" s="248" t="s">
        <v>734</v>
      </c>
      <c r="I7" s="248" t="s">
        <v>734</v>
      </c>
      <c r="J7" s="209">
        <v>5</v>
      </c>
      <c r="K7" s="209">
        <v>10</v>
      </c>
      <c r="O7" s="51"/>
    </row>
    <row r="8" spans="1:15" s="9" customFormat="1" ht="12" customHeight="1">
      <c r="A8" s="253" t="s">
        <v>710</v>
      </c>
      <c r="B8" s="254" t="s">
        <v>718</v>
      </c>
      <c r="C8" s="154"/>
      <c r="D8" s="154"/>
      <c r="E8" s="154"/>
      <c r="F8" s="154"/>
      <c r="G8" s="154"/>
      <c r="H8" s="154"/>
      <c r="I8" s="154"/>
      <c r="J8" s="154"/>
      <c r="K8" s="154"/>
    </row>
    <row r="9" spans="1:15">
      <c r="A9" s="133" t="s">
        <v>711</v>
      </c>
      <c r="B9" s="133" t="s">
        <v>723</v>
      </c>
      <c r="C9" s="53">
        <v>13.4</v>
      </c>
      <c r="D9" s="54">
        <v>9.3000000000000007</v>
      </c>
      <c r="E9" s="250">
        <v>-57.2</v>
      </c>
      <c r="F9" s="250">
        <v>-195.1</v>
      </c>
      <c r="G9" s="208" t="s">
        <v>734</v>
      </c>
      <c r="H9" s="208" t="s">
        <v>734</v>
      </c>
      <c r="I9" s="208">
        <v>157.30000000000001</v>
      </c>
      <c r="J9" s="208">
        <v>95.6</v>
      </c>
      <c r="K9" s="208">
        <v>24.6</v>
      </c>
    </row>
    <row r="10" spans="1:15">
      <c r="A10" s="257" t="s">
        <v>712</v>
      </c>
      <c r="B10" s="257" t="s">
        <v>724</v>
      </c>
      <c r="C10" s="53">
        <v>7.2</v>
      </c>
      <c r="D10" s="53">
        <v>7.1</v>
      </c>
      <c r="E10" s="53">
        <v>3.7</v>
      </c>
      <c r="F10" s="53">
        <v>-64.099999999999994</v>
      </c>
      <c r="G10" s="53">
        <v>-66</v>
      </c>
      <c r="H10" s="53">
        <v>3.5</v>
      </c>
      <c r="I10" s="53">
        <v>12.4</v>
      </c>
      <c r="J10" s="53">
        <v>17</v>
      </c>
      <c r="K10" s="53">
        <v>19.7</v>
      </c>
    </row>
    <row r="11" spans="1:15">
      <c r="A11" s="258" t="s">
        <v>713</v>
      </c>
      <c r="B11" s="258" t="s">
        <v>725</v>
      </c>
      <c r="C11" s="53">
        <v>6.7</v>
      </c>
      <c r="D11" s="53">
        <v>6.6</v>
      </c>
      <c r="E11" s="53">
        <v>2.2000000000000002</v>
      </c>
      <c r="F11" s="53">
        <v>-14.9</v>
      </c>
      <c r="G11" s="53">
        <v>-19.100000000000001</v>
      </c>
      <c r="H11" s="53">
        <v>-1.4</v>
      </c>
      <c r="I11" s="53">
        <v>4.2</v>
      </c>
      <c r="J11" s="53">
        <v>10.5</v>
      </c>
      <c r="K11" s="53">
        <v>12.8</v>
      </c>
    </row>
    <row r="12" spans="1:15" ht="11" customHeight="1">
      <c r="A12" s="289" t="s">
        <v>808</v>
      </c>
      <c r="B12" s="289" t="s">
        <v>806</v>
      </c>
      <c r="C12" s="209">
        <v>1.548575922398391</v>
      </c>
      <c r="D12" s="209">
        <v>1.5532227118658497</v>
      </c>
      <c r="E12" s="209">
        <v>2.3626752645749378</v>
      </c>
      <c r="F12" s="209">
        <v>-1.486146412849265</v>
      </c>
      <c r="G12" s="209">
        <v>-1.8868596256180528</v>
      </c>
      <c r="H12" s="209">
        <v>2.9697787554562587</v>
      </c>
      <c r="I12" s="209">
        <v>1.9362142613648168</v>
      </c>
      <c r="J12" s="209">
        <v>1.1038516222606998</v>
      </c>
      <c r="K12" s="209">
        <v>0.96628449436319797</v>
      </c>
    </row>
    <row r="13" spans="1:15">
      <c r="A13" s="133" t="s">
        <v>714</v>
      </c>
      <c r="B13" s="133" t="s">
        <v>726</v>
      </c>
      <c r="C13" s="53">
        <v>47</v>
      </c>
      <c r="D13" s="53">
        <v>47.2</v>
      </c>
      <c r="E13" s="53">
        <v>27.7</v>
      </c>
      <c r="F13" s="53">
        <v>0.7</v>
      </c>
      <c r="G13" s="53">
        <v>-5.3</v>
      </c>
      <c r="H13" s="53">
        <v>0.7</v>
      </c>
      <c r="I13" s="53">
        <v>14.5</v>
      </c>
      <c r="J13" s="53">
        <v>31.2</v>
      </c>
      <c r="K13" s="53">
        <v>37.5</v>
      </c>
    </row>
    <row r="14" spans="1:15">
      <c r="A14" s="257" t="s">
        <v>700</v>
      </c>
      <c r="B14" s="257" t="s">
        <v>727</v>
      </c>
      <c r="C14" s="53">
        <v>28.3</v>
      </c>
      <c r="D14" s="53">
        <v>37.9</v>
      </c>
      <c r="E14" s="247" t="s">
        <v>734</v>
      </c>
      <c r="F14" s="247" t="s">
        <v>734</v>
      </c>
      <c r="G14" s="247" t="s">
        <v>734</v>
      </c>
      <c r="H14" s="247" t="s">
        <v>734</v>
      </c>
      <c r="I14" s="247" t="s">
        <v>734</v>
      </c>
      <c r="J14" s="53">
        <v>3.8</v>
      </c>
      <c r="K14" s="53">
        <v>17.8</v>
      </c>
    </row>
    <row r="15" spans="1:15">
      <c r="A15" s="133" t="s">
        <v>701</v>
      </c>
      <c r="B15" s="133" t="s">
        <v>728</v>
      </c>
      <c r="C15" s="53">
        <v>3.8</v>
      </c>
      <c r="D15" s="53">
        <v>2.5</v>
      </c>
      <c r="E15" s="53">
        <v>0</v>
      </c>
      <c r="F15" s="53">
        <v>0</v>
      </c>
      <c r="G15" s="231">
        <v>0</v>
      </c>
      <c r="H15" s="231">
        <v>0</v>
      </c>
      <c r="I15" s="231">
        <v>0</v>
      </c>
      <c r="J15" s="231">
        <v>1</v>
      </c>
      <c r="K15" s="231">
        <v>1.7</v>
      </c>
      <c r="O15" s="51"/>
    </row>
    <row r="16" spans="1:15">
      <c r="A16" s="257" t="s">
        <v>702</v>
      </c>
      <c r="B16" s="257" t="s">
        <v>729</v>
      </c>
      <c r="C16" s="53">
        <v>3.8</v>
      </c>
      <c r="D16" s="53">
        <v>3.5</v>
      </c>
      <c r="E16" s="53">
        <v>0</v>
      </c>
      <c r="F16" s="53">
        <v>0</v>
      </c>
      <c r="G16" s="249" t="s">
        <v>734</v>
      </c>
      <c r="H16" s="249" t="s">
        <v>734</v>
      </c>
      <c r="I16" s="53">
        <v>0</v>
      </c>
      <c r="J16" s="53">
        <v>3.7</v>
      </c>
      <c r="K16" s="53">
        <v>4.4000000000000004</v>
      </c>
      <c r="O16" s="51"/>
    </row>
    <row r="17" spans="1:15" s="9" customFormat="1" ht="12" customHeight="1">
      <c r="A17" s="253" t="s">
        <v>715</v>
      </c>
      <c r="B17" s="254" t="s">
        <v>719</v>
      </c>
      <c r="C17" s="154"/>
      <c r="D17" s="154"/>
      <c r="E17" s="154"/>
      <c r="F17" s="154"/>
      <c r="G17" s="154"/>
      <c r="H17" s="154"/>
      <c r="I17" s="154"/>
      <c r="J17" s="154"/>
      <c r="K17" s="154"/>
    </row>
    <row r="18" spans="1:15">
      <c r="A18" s="133" t="s">
        <v>716</v>
      </c>
      <c r="B18" s="133" t="s">
        <v>730</v>
      </c>
      <c r="C18" s="232">
        <v>153780</v>
      </c>
      <c r="D18" s="232">
        <v>224129</v>
      </c>
      <c r="E18" s="232">
        <v>54119</v>
      </c>
      <c r="F18" s="232">
        <v>65138</v>
      </c>
      <c r="G18" s="31">
        <v>50396</v>
      </c>
      <c r="H18" s="31">
        <v>66536</v>
      </c>
      <c r="I18" s="31">
        <v>117592</v>
      </c>
      <c r="J18" s="31">
        <v>170294</v>
      </c>
      <c r="K18" s="31">
        <v>192363</v>
      </c>
      <c r="O18" s="51"/>
    </row>
    <row r="19" spans="1:15">
      <c r="A19" s="133" t="s">
        <v>703</v>
      </c>
      <c r="B19" s="133" t="s">
        <v>731</v>
      </c>
      <c r="C19" s="232">
        <v>575</v>
      </c>
      <c r="D19" s="232">
        <v>887</v>
      </c>
      <c r="E19" s="232">
        <v>221</v>
      </c>
      <c r="F19" s="232">
        <v>266</v>
      </c>
      <c r="G19" s="31">
        <v>153</v>
      </c>
      <c r="H19" s="31">
        <v>202</v>
      </c>
      <c r="I19" s="31">
        <v>357</v>
      </c>
      <c r="J19" s="31">
        <v>517</v>
      </c>
      <c r="K19" s="31">
        <v>584</v>
      </c>
      <c r="O19" s="51"/>
    </row>
    <row r="20" spans="1:15">
      <c r="A20" s="133" t="s">
        <v>705</v>
      </c>
      <c r="B20" s="133" t="s">
        <v>732</v>
      </c>
      <c r="C20" s="53">
        <v>7.4</v>
      </c>
      <c r="D20" s="53">
        <v>15.3</v>
      </c>
      <c r="E20" s="53">
        <v>-0.8</v>
      </c>
      <c r="F20" s="53">
        <v>-0.8</v>
      </c>
      <c r="G20" s="231">
        <v>-1.8</v>
      </c>
      <c r="H20" s="231">
        <v>5.6</v>
      </c>
      <c r="I20" s="231">
        <v>5.9</v>
      </c>
      <c r="J20" s="231">
        <v>3.9</v>
      </c>
      <c r="K20" s="231">
        <v>10.4</v>
      </c>
      <c r="O20" s="51"/>
    </row>
    <row r="21" spans="1:15">
      <c r="A21" s="133" t="s">
        <v>704</v>
      </c>
      <c r="B21" s="133" t="s">
        <v>733</v>
      </c>
      <c r="C21" s="53">
        <v>1</v>
      </c>
      <c r="D21" s="53">
        <v>1.4</v>
      </c>
      <c r="E21" s="53">
        <v>0.7</v>
      </c>
      <c r="F21" s="53">
        <v>49.8</v>
      </c>
      <c r="G21" s="231">
        <v>-5.9</v>
      </c>
      <c r="H21" s="231">
        <v>62.2</v>
      </c>
      <c r="I21" s="231">
        <v>4.9000000000000004</v>
      </c>
      <c r="J21" s="231">
        <v>2.6</v>
      </c>
      <c r="K21" s="231">
        <v>2.2999999999999998</v>
      </c>
      <c r="O21" s="51"/>
    </row>
    <row r="22" spans="1:15">
      <c r="A22" s="133" t="s">
        <v>565</v>
      </c>
      <c r="B22" s="133" t="s">
        <v>564</v>
      </c>
      <c r="C22" s="57">
        <v>244882515</v>
      </c>
      <c r="D22" s="57">
        <v>329389515</v>
      </c>
      <c r="E22" s="57">
        <v>329389515</v>
      </c>
      <c r="F22" s="57">
        <v>329389515</v>
      </c>
      <c r="G22" s="210">
        <v>329389515</v>
      </c>
      <c r="H22" s="210">
        <v>329389515</v>
      </c>
      <c r="I22" s="210">
        <v>329389515</v>
      </c>
      <c r="J22" s="210">
        <v>329389515</v>
      </c>
      <c r="K22" s="210">
        <v>329389515</v>
      </c>
      <c r="O22" s="51"/>
    </row>
    <row r="23" spans="1:15">
      <c r="A23" s="133" t="s">
        <v>566</v>
      </c>
      <c r="B23" s="133" t="s">
        <v>547</v>
      </c>
      <c r="C23" s="57">
        <v>244011285</v>
      </c>
      <c r="D23" s="57">
        <v>279003996</v>
      </c>
      <c r="E23" s="57">
        <v>328888640</v>
      </c>
      <c r="F23" s="57">
        <v>328995828</v>
      </c>
      <c r="G23" s="210">
        <v>321303270</v>
      </c>
      <c r="H23" s="210">
        <v>321303270</v>
      </c>
      <c r="I23" s="210">
        <v>321303270</v>
      </c>
      <c r="J23" s="210">
        <v>321303270</v>
      </c>
      <c r="K23" s="210">
        <v>317695021</v>
      </c>
    </row>
    <row r="24" spans="1:15">
      <c r="A24" s="256" t="s">
        <v>548</v>
      </c>
      <c r="B24" s="255"/>
    </row>
    <row r="26" spans="1:15">
      <c r="A26" s="246"/>
    </row>
  </sheetData>
  <phoneticPr fontId="7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O53"/>
  <sheetViews>
    <sheetView showGridLines="0" zoomScaleNormal="100" workbookViewId="0"/>
  </sheetViews>
  <sheetFormatPr defaultColWidth="8.08203125" defaultRowHeight="12"/>
  <cols>
    <col min="1" max="2" width="13.4140625" style="99" customWidth="1"/>
    <col min="3" max="3" width="9.58203125" style="99" bestFit="1" customWidth="1"/>
    <col min="4" max="15" width="6.9140625" style="99" customWidth="1"/>
    <col min="16" max="256" width="8.08203125" style="99"/>
    <col min="257" max="257" width="2.4140625" style="99" customWidth="1"/>
    <col min="258" max="258" width="9.6640625" style="99" bestFit="1" customWidth="1"/>
    <col min="259" max="259" width="12.5" style="99" bestFit="1" customWidth="1"/>
    <col min="260" max="271" width="6.9140625" style="99" customWidth="1"/>
    <col min="272" max="512" width="8.08203125" style="99"/>
    <col min="513" max="513" width="2.4140625" style="99" customWidth="1"/>
    <col min="514" max="514" width="9.6640625" style="99" bestFit="1" customWidth="1"/>
    <col min="515" max="515" width="12.5" style="99" bestFit="1" customWidth="1"/>
    <col min="516" max="527" width="6.9140625" style="99" customWidth="1"/>
    <col min="528" max="768" width="8.08203125" style="99"/>
    <col min="769" max="769" width="2.4140625" style="99" customWidth="1"/>
    <col min="770" max="770" width="9.6640625" style="99" bestFit="1" customWidth="1"/>
    <col min="771" max="771" width="12.5" style="99" bestFit="1" customWidth="1"/>
    <col min="772" max="783" width="6.9140625" style="99" customWidth="1"/>
    <col min="784" max="1024" width="8.08203125" style="99"/>
    <col min="1025" max="1025" width="2.4140625" style="99" customWidth="1"/>
    <col min="1026" max="1026" width="9.6640625" style="99" bestFit="1" customWidth="1"/>
    <col min="1027" max="1027" width="12.5" style="99" bestFit="1" customWidth="1"/>
    <col min="1028" max="1039" width="6.9140625" style="99" customWidth="1"/>
    <col min="1040" max="1280" width="8.08203125" style="99"/>
    <col min="1281" max="1281" width="2.4140625" style="99" customWidth="1"/>
    <col min="1282" max="1282" width="9.6640625" style="99" bestFit="1" customWidth="1"/>
    <col min="1283" max="1283" width="12.5" style="99" bestFit="1" customWidth="1"/>
    <col min="1284" max="1295" width="6.9140625" style="99" customWidth="1"/>
    <col min="1296" max="1536" width="8.08203125" style="99"/>
    <col min="1537" max="1537" width="2.4140625" style="99" customWidth="1"/>
    <col min="1538" max="1538" width="9.6640625" style="99" bestFit="1" customWidth="1"/>
    <col min="1539" max="1539" width="12.5" style="99" bestFit="1" customWidth="1"/>
    <col min="1540" max="1551" width="6.9140625" style="99" customWidth="1"/>
    <col min="1552" max="1792" width="8.08203125" style="99"/>
    <col min="1793" max="1793" width="2.4140625" style="99" customWidth="1"/>
    <col min="1794" max="1794" width="9.6640625" style="99" bestFit="1" customWidth="1"/>
    <col min="1795" max="1795" width="12.5" style="99" bestFit="1" customWidth="1"/>
    <col min="1796" max="1807" width="6.9140625" style="99" customWidth="1"/>
    <col min="1808" max="2048" width="8.08203125" style="99"/>
    <col min="2049" max="2049" width="2.4140625" style="99" customWidth="1"/>
    <col min="2050" max="2050" width="9.6640625" style="99" bestFit="1" customWidth="1"/>
    <col min="2051" max="2051" width="12.5" style="99" bestFit="1" customWidth="1"/>
    <col min="2052" max="2063" width="6.9140625" style="99" customWidth="1"/>
    <col min="2064" max="2304" width="8.08203125" style="99"/>
    <col min="2305" max="2305" width="2.4140625" style="99" customWidth="1"/>
    <col min="2306" max="2306" width="9.6640625" style="99" bestFit="1" customWidth="1"/>
    <col min="2307" max="2307" width="12.5" style="99" bestFit="1" customWidth="1"/>
    <col min="2308" max="2319" width="6.9140625" style="99" customWidth="1"/>
    <col min="2320" max="2560" width="8.08203125" style="99"/>
    <col min="2561" max="2561" width="2.4140625" style="99" customWidth="1"/>
    <col min="2562" max="2562" width="9.6640625" style="99" bestFit="1" customWidth="1"/>
    <col min="2563" max="2563" width="12.5" style="99" bestFit="1" customWidth="1"/>
    <col min="2564" max="2575" width="6.9140625" style="99" customWidth="1"/>
    <col min="2576" max="2816" width="8.08203125" style="99"/>
    <col min="2817" max="2817" width="2.4140625" style="99" customWidth="1"/>
    <col min="2818" max="2818" width="9.6640625" style="99" bestFit="1" customWidth="1"/>
    <col min="2819" max="2819" width="12.5" style="99" bestFit="1" customWidth="1"/>
    <col min="2820" max="2831" width="6.9140625" style="99" customWidth="1"/>
    <col min="2832" max="3072" width="8.08203125" style="99"/>
    <col min="3073" max="3073" width="2.4140625" style="99" customWidth="1"/>
    <col min="3074" max="3074" width="9.6640625" style="99" bestFit="1" customWidth="1"/>
    <col min="3075" max="3075" width="12.5" style="99" bestFit="1" customWidth="1"/>
    <col min="3076" max="3087" width="6.9140625" style="99" customWidth="1"/>
    <col min="3088" max="3328" width="8.08203125" style="99"/>
    <col min="3329" max="3329" width="2.4140625" style="99" customWidth="1"/>
    <col min="3330" max="3330" width="9.6640625" style="99" bestFit="1" customWidth="1"/>
    <col min="3331" max="3331" width="12.5" style="99" bestFit="1" customWidth="1"/>
    <col min="3332" max="3343" width="6.9140625" style="99" customWidth="1"/>
    <col min="3344" max="3584" width="8.08203125" style="99"/>
    <col min="3585" max="3585" width="2.4140625" style="99" customWidth="1"/>
    <col min="3586" max="3586" width="9.6640625" style="99" bestFit="1" customWidth="1"/>
    <col min="3587" max="3587" width="12.5" style="99" bestFit="1" customWidth="1"/>
    <col min="3588" max="3599" width="6.9140625" style="99" customWidth="1"/>
    <col min="3600" max="3840" width="8.08203125" style="99"/>
    <col min="3841" max="3841" width="2.4140625" style="99" customWidth="1"/>
    <col min="3842" max="3842" width="9.6640625" style="99" bestFit="1" customWidth="1"/>
    <col min="3843" max="3843" width="12.5" style="99" bestFit="1" customWidth="1"/>
    <col min="3844" max="3855" width="6.9140625" style="99" customWidth="1"/>
    <col min="3856" max="4096" width="8.08203125" style="99"/>
    <col min="4097" max="4097" width="2.4140625" style="99" customWidth="1"/>
    <col min="4098" max="4098" width="9.6640625" style="99" bestFit="1" customWidth="1"/>
    <col min="4099" max="4099" width="12.5" style="99" bestFit="1" customWidth="1"/>
    <col min="4100" max="4111" width="6.9140625" style="99" customWidth="1"/>
    <col min="4112" max="4352" width="8.08203125" style="99"/>
    <col min="4353" max="4353" width="2.4140625" style="99" customWidth="1"/>
    <col min="4354" max="4354" width="9.6640625" style="99" bestFit="1" customWidth="1"/>
    <col min="4355" max="4355" width="12.5" style="99" bestFit="1" customWidth="1"/>
    <col min="4356" max="4367" width="6.9140625" style="99" customWidth="1"/>
    <col min="4368" max="4608" width="8.08203125" style="99"/>
    <col min="4609" max="4609" width="2.4140625" style="99" customWidth="1"/>
    <col min="4610" max="4610" width="9.6640625" style="99" bestFit="1" customWidth="1"/>
    <col min="4611" max="4611" width="12.5" style="99" bestFit="1" customWidth="1"/>
    <col min="4612" max="4623" width="6.9140625" style="99" customWidth="1"/>
    <col min="4624" max="4864" width="8.08203125" style="99"/>
    <col min="4865" max="4865" width="2.4140625" style="99" customWidth="1"/>
    <col min="4866" max="4866" width="9.6640625" style="99" bestFit="1" customWidth="1"/>
    <col min="4867" max="4867" width="12.5" style="99" bestFit="1" customWidth="1"/>
    <col min="4868" max="4879" width="6.9140625" style="99" customWidth="1"/>
    <col min="4880" max="5120" width="8.08203125" style="99"/>
    <col min="5121" max="5121" width="2.4140625" style="99" customWidth="1"/>
    <col min="5122" max="5122" width="9.6640625" style="99" bestFit="1" customWidth="1"/>
    <col min="5123" max="5123" width="12.5" style="99" bestFit="1" customWidth="1"/>
    <col min="5124" max="5135" width="6.9140625" style="99" customWidth="1"/>
    <col min="5136" max="5376" width="8.08203125" style="99"/>
    <col min="5377" max="5377" width="2.4140625" style="99" customWidth="1"/>
    <col min="5378" max="5378" width="9.6640625" style="99" bestFit="1" customWidth="1"/>
    <col min="5379" max="5379" width="12.5" style="99" bestFit="1" customWidth="1"/>
    <col min="5380" max="5391" width="6.9140625" style="99" customWidth="1"/>
    <col min="5392" max="5632" width="8.08203125" style="99"/>
    <col min="5633" max="5633" width="2.4140625" style="99" customWidth="1"/>
    <col min="5634" max="5634" width="9.6640625" style="99" bestFit="1" customWidth="1"/>
    <col min="5635" max="5635" width="12.5" style="99" bestFit="1" customWidth="1"/>
    <col min="5636" max="5647" width="6.9140625" style="99" customWidth="1"/>
    <col min="5648" max="5888" width="8.08203125" style="99"/>
    <col min="5889" max="5889" width="2.4140625" style="99" customWidth="1"/>
    <col min="5890" max="5890" width="9.6640625" style="99" bestFit="1" customWidth="1"/>
    <col min="5891" max="5891" width="12.5" style="99" bestFit="1" customWidth="1"/>
    <col min="5892" max="5903" width="6.9140625" style="99" customWidth="1"/>
    <col min="5904" max="6144" width="8.08203125" style="99"/>
    <col min="6145" max="6145" width="2.4140625" style="99" customWidth="1"/>
    <col min="6146" max="6146" width="9.6640625" style="99" bestFit="1" customWidth="1"/>
    <col min="6147" max="6147" width="12.5" style="99" bestFit="1" customWidth="1"/>
    <col min="6148" max="6159" width="6.9140625" style="99" customWidth="1"/>
    <col min="6160" max="6400" width="8.08203125" style="99"/>
    <col min="6401" max="6401" width="2.4140625" style="99" customWidth="1"/>
    <col min="6402" max="6402" width="9.6640625" style="99" bestFit="1" customWidth="1"/>
    <col min="6403" max="6403" width="12.5" style="99" bestFit="1" customWidth="1"/>
    <col min="6404" max="6415" width="6.9140625" style="99" customWidth="1"/>
    <col min="6416" max="6656" width="8.08203125" style="99"/>
    <col min="6657" max="6657" width="2.4140625" style="99" customWidth="1"/>
    <col min="6658" max="6658" width="9.6640625" style="99" bestFit="1" customWidth="1"/>
    <col min="6659" max="6659" width="12.5" style="99" bestFit="1" customWidth="1"/>
    <col min="6660" max="6671" width="6.9140625" style="99" customWidth="1"/>
    <col min="6672" max="6912" width="8.08203125" style="99"/>
    <col min="6913" max="6913" width="2.4140625" style="99" customWidth="1"/>
    <col min="6914" max="6914" width="9.6640625" style="99" bestFit="1" customWidth="1"/>
    <col min="6915" max="6915" width="12.5" style="99" bestFit="1" customWidth="1"/>
    <col min="6916" max="6927" width="6.9140625" style="99" customWidth="1"/>
    <col min="6928" max="7168" width="8.08203125" style="99"/>
    <col min="7169" max="7169" width="2.4140625" style="99" customWidth="1"/>
    <col min="7170" max="7170" width="9.6640625" style="99" bestFit="1" customWidth="1"/>
    <col min="7171" max="7171" width="12.5" style="99" bestFit="1" customWidth="1"/>
    <col min="7172" max="7183" width="6.9140625" style="99" customWidth="1"/>
    <col min="7184" max="7424" width="8.08203125" style="99"/>
    <col min="7425" max="7425" width="2.4140625" style="99" customWidth="1"/>
    <col min="7426" max="7426" width="9.6640625" style="99" bestFit="1" customWidth="1"/>
    <col min="7427" max="7427" width="12.5" style="99" bestFit="1" customWidth="1"/>
    <col min="7428" max="7439" width="6.9140625" style="99" customWidth="1"/>
    <col min="7440" max="7680" width="8.08203125" style="99"/>
    <col min="7681" max="7681" width="2.4140625" style="99" customWidth="1"/>
    <col min="7682" max="7682" width="9.6640625" style="99" bestFit="1" customWidth="1"/>
    <col min="7683" max="7683" width="12.5" style="99" bestFit="1" customWidth="1"/>
    <col min="7684" max="7695" width="6.9140625" style="99" customWidth="1"/>
    <col min="7696" max="7936" width="8.08203125" style="99"/>
    <col min="7937" max="7937" width="2.4140625" style="99" customWidth="1"/>
    <col min="7938" max="7938" width="9.6640625" style="99" bestFit="1" customWidth="1"/>
    <col min="7939" max="7939" width="12.5" style="99" bestFit="1" customWidth="1"/>
    <col min="7940" max="7951" width="6.9140625" style="99" customWidth="1"/>
    <col min="7952" max="8192" width="8.08203125" style="99"/>
    <col min="8193" max="8193" width="2.4140625" style="99" customWidth="1"/>
    <col min="8194" max="8194" width="9.6640625" style="99" bestFit="1" customWidth="1"/>
    <col min="8195" max="8195" width="12.5" style="99" bestFit="1" customWidth="1"/>
    <col min="8196" max="8207" width="6.9140625" style="99" customWidth="1"/>
    <col min="8208" max="8448" width="8.08203125" style="99"/>
    <col min="8449" max="8449" width="2.4140625" style="99" customWidth="1"/>
    <col min="8450" max="8450" width="9.6640625" style="99" bestFit="1" customWidth="1"/>
    <col min="8451" max="8451" width="12.5" style="99" bestFit="1" customWidth="1"/>
    <col min="8452" max="8463" width="6.9140625" style="99" customWidth="1"/>
    <col min="8464" max="8704" width="8.08203125" style="99"/>
    <col min="8705" max="8705" width="2.4140625" style="99" customWidth="1"/>
    <col min="8706" max="8706" width="9.6640625" style="99" bestFit="1" customWidth="1"/>
    <col min="8707" max="8707" width="12.5" style="99" bestFit="1" customWidth="1"/>
    <col min="8708" max="8719" width="6.9140625" style="99" customWidth="1"/>
    <col min="8720" max="8960" width="8.08203125" style="99"/>
    <col min="8961" max="8961" width="2.4140625" style="99" customWidth="1"/>
    <col min="8962" max="8962" width="9.6640625" style="99" bestFit="1" customWidth="1"/>
    <col min="8963" max="8963" width="12.5" style="99" bestFit="1" customWidth="1"/>
    <col min="8964" max="8975" width="6.9140625" style="99" customWidth="1"/>
    <col min="8976" max="9216" width="8.08203125" style="99"/>
    <col min="9217" max="9217" width="2.4140625" style="99" customWidth="1"/>
    <col min="9218" max="9218" width="9.6640625" style="99" bestFit="1" customWidth="1"/>
    <col min="9219" max="9219" width="12.5" style="99" bestFit="1" customWidth="1"/>
    <col min="9220" max="9231" width="6.9140625" style="99" customWidth="1"/>
    <col min="9232" max="9472" width="8.08203125" style="99"/>
    <col min="9473" max="9473" width="2.4140625" style="99" customWidth="1"/>
    <col min="9474" max="9474" width="9.6640625" style="99" bestFit="1" customWidth="1"/>
    <col min="9475" max="9475" width="12.5" style="99" bestFit="1" customWidth="1"/>
    <col min="9476" max="9487" width="6.9140625" style="99" customWidth="1"/>
    <col min="9488" max="9728" width="8.08203125" style="99"/>
    <col min="9729" max="9729" width="2.4140625" style="99" customWidth="1"/>
    <col min="9730" max="9730" width="9.6640625" style="99" bestFit="1" customWidth="1"/>
    <col min="9731" max="9731" width="12.5" style="99" bestFit="1" customWidth="1"/>
    <col min="9732" max="9743" width="6.9140625" style="99" customWidth="1"/>
    <col min="9744" max="9984" width="8.08203125" style="99"/>
    <col min="9985" max="9985" width="2.4140625" style="99" customWidth="1"/>
    <col min="9986" max="9986" width="9.6640625" style="99" bestFit="1" customWidth="1"/>
    <col min="9987" max="9987" width="12.5" style="99" bestFit="1" customWidth="1"/>
    <col min="9988" max="9999" width="6.9140625" style="99" customWidth="1"/>
    <col min="10000" max="10240" width="8.08203125" style="99"/>
    <col min="10241" max="10241" width="2.4140625" style="99" customWidth="1"/>
    <col min="10242" max="10242" width="9.6640625" style="99" bestFit="1" customWidth="1"/>
    <col min="10243" max="10243" width="12.5" style="99" bestFit="1" customWidth="1"/>
    <col min="10244" max="10255" width="6.9140625" style="99" customWidth="1"/>
    <col min="10256" max="10496" width="8.08203125" style="99"/>
    <col min="10497" max="10497" width="2.4140625" style="99" customWidth="1"/>
    <col min="10498" max="10498" width="9.6640625" style="99" bestFit="1" customWidth="1"/>
    <col min="10499" max="10499" width="12.5" style="99" bestFit="1" customWidth="1"/>
    <col min="10500" max="10511" width="6.9140625" style="99" customWidth="1"/>
    <col min="10512" max="10752" width="8.08203125" style="99"/>
    <col min="10753" max="10753" width="2.4140625" style="99" customWidth="1"/>
    <col min="10754" max="10754" width="9.6640625" style="99" bestFit="1" customWidth="1"/>
    <col min="10755" max="10755" width="12.5" style="99" bestFit="1" customWidth="1"/>
    <col min="10756" max="10767" width="6.9140625" style="99" customWidth="1"/>
    <col min="10768" max="11008" width="8.08203125" style="99"/>
    <col min="11009" max="11009" width="2.4140625" style="99" customWidth="1"/>
    <col min="11010" max="11010" width="9.6640625" style="99" bestFit="1" customWidth="1"/>
    <col min="11011" max="11011" width="12.5" style="99" bestFit="1" customWidth="1"/>
    <col min="11012" max="11023" width="6.9140625" style="99" customWidth="1"/>
    <col min="11024" max="11264" width="8.08203125" style="99"/>
    <col min="11265" max="11265" width="2.4140625" style="99" customWidth="1"/>
    <col min="11266" max="11266" width="9.6640625" style="99" bestFit="1" customWidth="1"/>
    <col min="11267" max="11267" width="12.5" style="99" bestFit="1" customWidth="1"/>
    <col min="11268" max="11279" width="6.9140625" style="99" customWidth="1"/>
    <col min="11280" max="11520" width="8.08203125" style="99"/>
    <col min="11521" max="11521" width="2.4140625" style="99" customWidth="1"/>
    <col min="11522" max="11522" width="9.6640625" style="99" bestFit="1" customWidth="1"/>
    <col min="11523" max="11523" width="12.5" style="99" bestFit="1" customWidth="1"/>
    <col min="11524" max="11535" width="6.9140625" style="99" customWidth="1"/>
    <col min="11536" max="11776" width="8.08203125" style="99"/>
    <col min="11777" max="11777" width="2.4140625" style="99" customWidth="1"/>
    <col min="11778" max="11778" width="9.6640625" style="99" bestFit="1" customWidth="1"/>
    <col min="11779" max="11779" width="12.5" style="99" bestFit="1" customWidth="1"/>
    <col min="11780" max="11791" width="6.9140625" style="99" customWidth="1"/>
    <col min="11792" max="12032" width="8.08203125" style="99"/>
    <col min="12033" max="12033" width="2.4140625" style="99" customWidth="1"/>
    <col min="12034" max="12034" width="9.6640625" style="99" bestFit="1" customWidth="1"/>
    <col min="12035" max="12035" width="12.5" style="99" bestFit="1" customWidth="1"/>
    <col min="12036" max="12047" width="6.9140625" style="99" customWidth="1"/>
    <col min="12048" max="12288" width="8.08203125" style="99"/>
    <col min="12289" max="12289" width="2.4140625" style="99" customWidth="1"/>
    <col min="12290" max="12290" width="9.6640625" style="99" bestFit="1" customWidth="1"/>
    <col min="12291" max="12291" width="12.5" style="99" bestFit="1" customWidth="1"/>
    <col min="12292" max="12303" width="6.9140625" style="99" customWidth="1"/>
    <col min="12304" max="12544" width="8.08203125" style="99"/>
    <col min="12545" max="12545" width="2.4140625" style="99" customWidth="1"/>
    <col min="12546" max="12546" width="9.6640625" style="99" bestFit="1" customWidth="1"/>
    <col min="12547" max="12547" width="12.5" style="99" bestFit="1" customWidth="1"/>
    <col min="12548" max="12559" width="6.9140625" style="99" customWidth="1"/>
    <col min="12560" max="12800" width="8.08203125" style="99"/>
    <col min="12801" max="12801" width="2.4140625" style="99" customWidth="1"/>
    <col min="12802" max="12802" width="9.6640625" style="99" bestFit="1" customWidth="1"/>
    <col min="12803" max="12803" width="12.5" style="99" bestFit="1" customWidth="1"/>
    <col min="12804" max="12815" width="6.9140625" style="99" customWidth="1"/>
    <col min="12816" max="13056" width="8.08203125" style="99"/>
    <col min="13057" max="13057" width="2.4140625" style="99" customWidth="1"/>
    <col min="13058" max="13058" width="9.6640625" style="99" bestFit="1" customWidth="1"/>
    <col min="13059" max="13059" width="12.5" style="99" bestFit="1" customWidth="1"/>
    <col min="13060" max="13071" width="6.9140625" style="99" customWidth="1"/>
    <col min="13072" max="13312" width="8.08203125" style="99"/>
    <col min="13313" max="13313" width="2.4140625" style="99" customWidth="1"/>
    <col min="13314" max="13314" width="9.6640625" style="99" bestFit="1" customWidth="1"/>
    <col min="13315" max="13315" width="12.5" style="99" bestFit="1" customWidth="1"/>
    <col min="13316" max="13327" width="6.9140625" style="99" customWidth="1"/>
    <col min="13328" max="13568" width="8.08203125" style="99"/>
    <col min="13569" max="13569" width="2.4140625" style="99" customWidth="1"/>
    <col min="13570" max="13570" width="9.6640625" style="99" bestFit="1" customWidth="1"/>
    <col min="13571" max="13571" width="12.5" style="99" bestFit="1" customWidth="1"/>
    <col min="13572" max="13583" width="6.9140625" style="99" customWidth="1"/>
    <col min="13584" max="13824" width="8.08203125" style="99"/>
    <col min="13825" max="13825" width="2.4140625" style="99" customWidth="1"/>
    <col min="13826" max="13826" width="9.6640625" style="99" bestFit="1" customWidth="1"/>
    <col min="13827" max="13827" width="12.5" style="99" bestFit="1" customWidth="1"/>
    <col min="13828" max="13839" width="6.9140625" style="99" customWidth="1"/>
    <col min="13840" max="14080" width="8.08203125" style="99"/>
    <col min="14081" max="14081" width="2.4140625" style="99" customWidth="1"/>
    <col min="14082" max="14082" width="9.6640625" style="99" bestFit="1" customWidth="1"/>
    <col min="14083" max="14083" width="12.5" style="99" bestFit="1" customWidth="1"/>
    <col min="14084" max="14095" width="6.9140625" style="99" customWidth="1"/>
    <col min="14096" max="14336" width="8.08203125" style="99"/>
    <col min="14337" max="14337" width="2.4140625" style="99" customWidth="1"/>
    <col min="14338" max="14338" width="9.6640625" style="99" bestFit="1" customWidth="1"/>
    <col min="14339" max="14339" width="12.5" style="99" bestFit="1" customWidth="1"/>
    <col min="14340" max="14351" width="6.9140625" style="99" customWidth="1"/>
    <col min="14352" max="14592" width="8.08203125" style="99"/>
    <col min="14593" max="14593" width="2.4140625" style="99" customWidth="1"/>
    <col min="14594" max="14594" width="9.6640625" style="99" bestFit="1" customWidth="1"/>
    <col min="14595" max="14595" width="12.5" style="99" bestFit="1" customWidth="1"/>
    <col min="14596" max="14607" width="6.9140625" style="99" customWidth="1"/>
    <col min="14608" max="14848" width="8.08203125" style="99"/>
    <col min="14849" max="14849" width="2.4140625" style="99" customWidth="1"/>
    <col min="14850" max="14850" width="9.6640625" style="99" bestFit="1" customWidth="1"/>
    <col min="14851" max="14851" width="12.5" style="99" bestFit="1" customWidth="1"/>
    <col min="14852" max="14863" width="6.9140625" style="99" customWidth="1"/>
    <col min="14864" max="15104" width="8.08203125" style="99"/>
    <col min="15105" max="15105" width="2.4140625" style="99" customWidth="1"/>
    <col min="15106" max="15106" width="9.6640625" style="99" bestFit="1" customWidth="1"/>
    <col min="15107" max="15107" width="12.5" style="99" bestFit="1" customWidth="1"/>
    <col min="15108" max="15119" width="6.9140625" style="99" customWidth="1"/>
    <col min="15120" max="15360" width="8.08203125" style="99"/>
    <col min="15361" max="15361" width="2.4140625" style="99" customWidth="1"/>
    <col min="15362" max="15362" width="9.6640625" style="99" bestFit="1" customWidth="1"/>
    <col min="15363" max="15363" width="12.5" style="99" bestFit="1" customWidth="1"/>
    <col min="15364" max="15375" width="6.9140625" style="99" customWidth="1"/>
    <col min="15376" max="15616" width="8.08203125" style="99"/>
    <col min="15617" max="15617" width="2.4140625" style="99" customWidth="1"/>
    <col min="15618" max="15618" width="9.6640625" style="99" bestFit="1" customWidth="1"/>
    <col min="15619" max="15619" width="12.5" style="99" bestFit="1" customWidth="1"/>
    <col min="15620" max="15631" width="6.9140625" style="99" customWidth="1"/>
    <col min="15632" max="15872" width="8.08203125" style="99"/>
    <col min="15873" max="15873" width="2.4140625" style="99" customWidth="1"/>
    <col min="15874" max="15874" width="9.6640625" style="99" bestFit="1" customWidth="1"/>
    <col min="15875" max="15875" width="12.5" style="99" bestFit="1" customWidth="1"/>
    <col min="15876" max="15887" width="6.9140625" style="99" customWidth="1"/>
    <col min="15888" max="16128" width="8.08203125" style="99"/>
    <col min="16129" max="16129" width="2.4140625" style="99" customWidth="1"/>
    <col min="16130" max="16130" width="9.6640625" style="99" bestFit="1" customWidth="1"/>
    <col min="16131" max="16131" width="12.5" style="99" bestFit="1" customWidth="1"/>
    <col min="16132" max="16143" width="6.9140625" style="99" customWidth="1"/>
    <col min="16144" max="16384" width="8.08203125" style="99"/>
  </cols>
  <sheetData>
    <row r="1" spans="1:15" s="94" customFormat="1">
      <c r="A1" s="93" t="s">
        <v>663</v>
      </c>
      <c r="B1" s="116" t="s">
        <v>610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 t="s">
        <v>339</v>
      </c>
    </row>
    <row r="2" spans="1:15" s="118" customFormat="1">
      <c r="A2" s="117"/>
      <c r="B2" s="117"/>
      <c r="C2" s="117"/>
      <c r="D2" s="117" t="s">
        <v>172</v>
      </c>
      <c r="E2" s="117" t="s">
        <v>173</v>
      </c>
      <c r="F2" s="117" t="s">
        <v>174</v>
      </c>
      <c r="G2" s="117" t="s">
        <v>175</v>
      </c>
      <c r="H2" s="117" t="s">
        <v>176</v>
      </c>
      <c r="I2" s="117" t="s">
        <v>177</v>
      </c>
      <c r="J2" s="117" t="s">
        <v>178</v>
      </c>
      <c r="K2" s="117" t="s">
        <v>179</v>
      </c>
      <c r="L2" s="117" t="s">
        <v>180</v>
      </c>
      <c r="M2" s="117" t="s">
        <v>181</v>
      </c>
      <c r="N2" s="117" t="s">
        <v>182</v>
      </c>
      <c r="O2" s="117" t="s">
        <v>183</v>
      </c>
    </row>
    <row r="3" spans="1:15" s="118" customFormat="1">
      <c r="A3" s="119"/>
      <c r="B3" s="119"/>
      <c r="C3" s="119"/>
      <c r="D3" s="119" t="s">
        <v>327</v>
      </c>
      <c r="E3" s="119" t="s">
        <v>328</v>
      </c>
      <c r="F3" s="119" t="s">
        <v>329</v>
      </c>
      <c r="G3" s="119" t="s">
        <v>330</v>
      </c>
      <c r="H3" s="119" t="s">
        <v>331</v>
      </c>
      <c r="I3" s="119" t="s">
        <v>332</v>
      </c>
      <c r="J3" s="119" t="s">
        <v>333</v>
      </c>
      <c r="K3" s="119" t="s">
        <v>334</v>
      </c>
      <c r="L3" s="119" t="s">
        <v>335</v>
      </c>
      <c r="M3" s="119" t="s">
        <v>336</v>
      </c>
      <c r="N3" s="119" t="s">
        <v>337</v>
      </c>
      <c r="O3" s="119" t="s">
        <v>338</v>
      </c>
    </row>
    <row r="4" spans="1:15">
      <c r="A4" s="297" t="s">
        <v>343</v>
      </c>
      <c r="B4" s="120" t="s">
        <v>664</v>
      </c>
      <c r="C4" s="120" t="s">
        <v>340</v>
      </c>
      <c r="D4" s="121">
        <v>164</v>
      </c>
      <c r="E4" s="121">
        <v>163</v>
      </c>
      <c r="F4" s="121">
        <v>163</v>
      </c>
      <c r="G4" s="121">
        <v>163</v>
      </c>
      <c r="H4" s="121">
        <v>163</v>
      </c>
      <c r="I4" s="121">
        <v>163</v>
      </c>
      <c r="J4" s="121">
        <v>165</v>
      </c>
      <c r="K4" s="121">
        <v>165</v>
      </c>
      <c r="L4" s="121">
        <v>166</v>
      </c>
      <c r="M4" s="121">
        <v>166</v>
      </c>
      <c r="N4" s="121">
        <v>167</v>
      </c>
      <c r="O4" s="121">
        <v>167</v>
      </c>
    </row>
    <row r="5" spans="1:15" ht="15.75" customHeight="1">
      <c r="A5" s="298"/>
      <c r="B5" s="122" t="s">
        <v>665</v>
      </c>
      <c r="C5" s="122" t="s">
        <v>341</v>
      </c>
      <c r="D5" s="123">
        <v>124</v>
      </c>
      <c r="E5" s="123">
        <v>130</v>
      </c>
      <c r="F5" s="123">
        <v>136</v>
      </c>
      <c r="G5" s="123">
        <v>138</v>
      </c>
      <c r="H5" s="123">
        <v>147</v>
      </c>
      <c r="I5" s="123">
        <v>158</v>
      </c>
      <c r="J5" s="123">
        <v>164</v>
      </c>
      <c r="K5" s="123">
        <v>174</v>
      </c>
      <c r="L5" s="123">
        <v>180</v>
      </c>
      <c r="M5" s="123">
        <v>188</v>
      </c>
      <c r="N5" s="123">
        <v>189</v>
      </c>
      <c r="O5" s="123">
        <v>190</v>
      </c>
    </row>
    <row r="6" spans="1:15" ht="15.75" customHeight="1">
      <c r="A6" s="299"/>
      <c r="B6" s="124" t="s">
        <v>254</v>
      </c>
      <c r="C6" s="124" t="s">
        <v>342</v>
      </c>
      <c r="D6" s="125">
        <f>D4+D5</f>
        <v>288</v>
      </c>
      <c r="E6" s="125">
        <f>E4+E5</f>
        <v>293</v>
      </c>
      <c r="F6" s="125">
        <f t="shared" ref="F6:N6" si="0">F4+F5</f>
        <v>299</v>
      </c>
      <c r="G6" s="125">
        <f t="shared" si="0"/>
        <v>301</v>
      </c>
      <c r="H6" s="125">
        <f t="shared" si="0"/>
        <v>310</v>
      </c>
      <c r="I6" s="125">
        <f t="shared" si="0"/>
        <v>321</v>
      </c>
      <c r="J6" s="125">
        <f t="shared" si="0"/>
        <v>329</v>
      </c>
      <c r="K6" s="125">
        <f t="shared" si="0"/>
        <v>339</v>
      </c>
      <c r="L6" s="125">
        <f t="shared" si="0"/>
        <v>346</v>
      </c>
      <c r="M6" s="125">
        <f t="shared" si="0"/>
        <v>354</v>
      </c>
      <c r="N6" s="125">
        <f t="shared" si="0"/>
        <v>356</v>
      </c>
      <c r="O6" s="125">
        <f>O4+O5</f>
        <v>357</v>
      </c>
    </row>
    <row r="7" spans="1:15" ht="15.75" customHeight="1">
      <c r="A7" s="297" t="s">
        <v>344</v>
      </c>
      <c r="B7" s="120" t="s">
        <v>664</v>
      </c>
      <c r="C7" s="120" t="s">
        <v>340</v>
      </c>
      <c r="D7" s="123">
        <v>167</v>
      </c>
      <c r="E7" s="123">
        <v>167</v>
      </c>
      <c r="F7" s="123">
        <v>167</v>
      </c>
      <c r="G7" s="123">
        <v>171</v>
      </c>
      <c r="H7" s="123">
        <v>173</v>
      </c>
      <c r="I7" s="123">
        <v>173</v>
      </c>
      <c r="J7" s="123">
        <v>180</v>
      </c>
      <c r="K7" s="123">
        <v>180</v>
      </c>
      <c r="L7" s="123">
        <v>180</v>
      </c>
      <c r="M7" s="123">
        <v>182</v>
      </c>
      <c r="N7" s="123">
        <v>182</v>
      </c>
      <c r="O7" s="123">
        <v>182</v>
      </c>
    </row>
    <row r="8" spans="1:15" ht="15.75" customHeight="1">
      <c r="A8" s="298"/>
      <c r="B8" s="122" t="s">
        <v>665</v>
      </c>
      <c r="C8" s="122" t="s">
        <v>341</v>
      </c>
      <c r="D8" s="123">
        <v>193</v>
      </c>
      <c r="E8" s="123">
        <v>192</v>
      </c>
      <c r="F8" s="123">
        <v>197</v>
      </c>
      <c r="G8" s="123">
        <v>202</v>
      </c>
      <c r="H8" s="123">
        <v>205</v>
      </c>
      <c r="I8" s="123">
        <v>201</v>
      </c>
      <c r="J8" s="123">
        <v>202</v>
      </c>
      <c r="K8" s="123">
        <v>200</v>
      </c>
      <c r="L8" s="123">
        <v>195</v>
      </c>
      <c r="M8" s="123">
        <v>195</v>
      </c>
      <c r="N8" s="123">
        <v>195</v>
      </c>
      <c r="O8" s="123">
        <v>192</v>
      </c>
    </row>
    <row r="9" spans="1:15" ht="15.75" customHeight="1">
      <c r="A9" s="299"/>
      <c r="B9" s="124" t="s">
        <v>254</v>
      </c>
      <c r="C9" s="124" t="s">
        <v>342</v>
      </c>
      <c r="D9" s="125">
        <f t="shared" ref="D9:O9" si="1">D7+D8</f>
        <v>360</v>
      </c>
      <c r="E9" s="125">
        <f t="shared" si="1"/>
        <v>359</v>
      </c>
      <c r="F9" s="125">
        <f t="shared" si="1"/>
        <v>364</v>
      </c>
      <c r="G9" s="125">
        <f t="shared" si="1"/>
        <v>373</v>
      </c>
      <c r="H9" s="125">
        <f t="shared" si="1"/>
        <v>378</v>
      </c>
      <c r="I9" s="125">
        <f t="shared" si="1"/>
        <v>374</v>
      </c>
      <c r="J9" s="125">
        <f t="shared" si="1"/>
        <v>382</v>
      </c>
      <c r="K9" s="125">
        <f t="shared" si="1"/>
        <v>380</v>
      </c>
      <c r="L9" s="125">
        <f t="shared" si="1"/>
        <v>375</v>
      </c>
      <c r="M9" s="125">
        <f t="shared" si="1"/>
        <v>377</v>
      </c>
      <c r="N9" s="125">
        <f t="shared" si="1"/>
        <v>377</v>
      </c>
      <c r="O9" s="125">
        <f t="shared" si="1"/>
        <v>374</v>
      </c>
    </row>
    <row r="10" spans="1:15" ht="15.75" customHeight="1">
      <c r="A10" s="297" t="s">
        <v>345</v>
      </c>
      <c r="B10" s="120" t="s">
        <v>664</v>
      </c>
      <c r="C10" s="120" t="s">
        <v>340</v>
      </c>
      <c r="D10" s="123">
        <v>182</v>
      </c>
      <c r="E10" s="123">
        <v>183</v>
      </c>
      <c r="F10" s="123">
        <v>184</v>
      </c>
      <c r="G10" s="123">
        <v>184</v>
      </c>
      <c r="H10" s="123">
        <v>184</v>
      </c>
      <c r="I10" s="123">
        <v>184</v>
      </c>
      <c r="J10" s="123">
        <v>184</v>
      </c>
      <c r="K10" s="123">
        <v>184</v>
      </c>
      <c r="L10" s="123">
        <v>184</v>
      </c>
      <c r="M10" s="123">
        <v>184</v>
      </c>
      <c r="N10" s="123">
        <v>184</v>
      </c>
      <c r="O10" s="123">
        <v>184</v>
      </c>
    </row>
    <row r="11" spans="1:15" ht="15.75" customHeight="1">
      <c r="A11" s="298"/>
      <c r="B11" s="122" t="s">
        <v>665</v>
      </c>
      <c r="C11" s="122" t="s">
        <v>341</v>
      </c>
      <c r="D11" s="123">
        <v>187</v>
      </c>
      <c r="E11" s="123">
        <v>183</v>
      </c>
      <c r="F11" s="123">
        <v>179</v>
      </c>
      <c r="G11" s="123">
        <v>178</v>
      </c>
      <c r="H11" s="123">
        <v>174</v>
      </c>
      <c r="I11" s="123">
        <v>172</v>
      </c>
      <c r="J11" s="123">
        <v>169</v>
      </c>
      <c r="K11" s="123">
        <v>168</v>
      </c>
      <c r="L11" s="123">
        <v>167</v>
      </c>
      <c r="M11" s="123">
        <v>166</v>
      </c>
      <c r="N11" s="123">
        <v>166</v>
      </c>
      <c r="O11" s="123">
        <v>164</v>
      </c>
    </row>
    <row r="12" spans="1:15" ht="15.75" customHeight="1">
      <c r="A12" s="299"/>
      <c r="B12" s="124" t="s">
        <v>254</v>
      </c>
      <c r="C12" s="124" t="s">
        <v>342</v>
      </c>
      <c r="D12" s="125">
        <f t="shared" ref="D12:O12" si="2">D10+D11</f>
        <v>369</v>
      </c>
      <c r="E12" s="125">
        <f t="shared" si="2"/>
        <v>366</v>
      </c>
      <c r="F12" s="125">
        <f t="shared" si="2"/>
        <v>363</v>
      </c>
      <c r="G12" s="125">
        <f t="shared" si="2"/>
        <v>362</v>
      </c>
      <c r="H12" s="125">
        <f t="shared" si="2"/>
        <v>358</v>
      </c>
      <c r="I12" s="125">
        <f t="shared" si="2"/>
        <v>356</v>
      </c>
      <c r="J12" s="125">
        <f t="shared" si="2"/>
        <v>353</v>
      </c>
      <c r="K12" s="125">
        <f t="shared" si="2"/>
        <v>352</v>
      </c>
      <c r="L12" s="125">
        <f t="shared" si="2"/>
        <v>351</v>
      </c>
      <c r="M12" s="125">
        <f t="shared" si="2"/>
        <v>350</v>
      </c>
      <c r="N12" s="125">
        <f t="shared" si="2"/>
        <v>350</v>
      </c>
      <c r="O12" s="125">
        <f t="shared" si="2"/>
        <v>348</v>
      </c>
    </row>
    <row r="13" spans="1:15" ht="15.75" customHeight="1">
      <c r="A13" s="297" t="s">
        <v>346</v>
      </c>
      <c r="B13" s="120" t="s">
        <v>664</v>
      </c>
      <c r="C13" s="120" t="s">
        <v>340</v>
      </c>
      <c r="D13" s="123">
        <v>187</v>
      </c>
      <c r="E13" s="123">
        <v>187</v>
      </c>
      <c r="F13" s="123">
        <v>187</v>
      </c>
      <c r="G13" s="123">
        <v>187</v>
      </c>
      <c r="H13" s="123">
        <v>187</v>
      </c>
      <c r="I13" s="123">
        <v>187</v>
      </c>
      <c r="J13" s="123">
        <v>188</v>
      </c>
      <c r="K13" s="123">
        <v>188</v>
      </c>
      <c r="L13" s="123">
        <v>188</v>
      </c>
      <c r="M13" s="123">
        <v>188</v>
      </c>
      <c r="N13" s="123">
        <v>188</v>
      </c>
      <c r="O13" s="123">
        <v>188</v>
      </c>
    </row>
    <row r="14" spans="1:15" ht="15.75" customHeight="1">
      <c r="A14" s="298"/>
      <c r="B14" s="122" t="s">
        <v>665</v>
      </c>
      <c r="C14" s="122" t="s">
        <v>341</v>
      </c>
      <c r="D14" s="123">
        <v>162</v>
      </c>
      <c r="E14" s="123">
        <v>156</v>
      </c>
      <c r="F14" s="123">
        <v>152</v>
      </c>
      <c r="G14" s="123">
        <v>151</v>
      </c>
      <c r="H14" s="123">
        <v>151</v>
      </c>
      <c r="I14" s="123">
        <v>149</v>
      </c>
      <c r="J14" s="123">
        <v>147</v>
      </c>
      <c r="K14" s="123">
        <v>144</v>
      </c>
      <c r="L14" s="123">
        <v>143</v>
      </c>
      <c r="M14" s="123">
        <v>143</v>
      </c>
      <c r="N14" s="123">
        <v>141</v>
      </c>
      <c r="O14" s="123">
        <v>141</v>
      </c>
    </row>
    <row r="15" spans="1:15" ht="15.75" customHeight="1">
      <c r="A15" s="299"/>
      <c r="B15" s="124" t="s">
        <v>254</v>
      </c>
      <c r="C15" s="124" t="s">
        <v>342</v>
      </c>
      <c r="D15" s="125">
        <f t="shared" ref="D15:O15" si="3">D13+D14</f>
        <v>349</v>
      </c>
      <c r="E15" s="125">
        <f t="shared" si="3"/>
        <v>343</v>
      </c>
      <c r="F15" s="125">
        <f t="shared" si="3"/>
        <v>339</v>
      </c>
      <c r="G15" s="125">
        <f t="shared" si="3"/>
        <v>338</v>
      </c>
      <c r="H15" s="125">
        <f t="shared" si="3"/>
        <v>338</v>
      </c>
      <c r="I15" s="125">
        <f t="shared" si="3"/>
        <v>336</v>
      </c>
      <c r="J15" s="125">
        <f t="shared" si="3"/>
        <v>335</v>
      </c>
      <c r="K15" s="125">
        <f t="shared" si="3"/>
        <v>332</v>
      </c>
      <c r="L15" s="125">
        <f t="shared" si="3"/>
        <v>331</v>
      </c>
      <c r="M15" s="125">
        <f t="shared" si="3"/>
        <v>331</v>
      </c>
      <c r="N15" s="125">
        <f t="shared" si="3"/>
        <v>329</v>
      </c>
      <c r="O15" s="125">
        <f t="shared" si="3"/>
        <v>329</v>
      </c>
    </row>
    <row r="16" spans="1:15" ht="15.75" customHeight="1">
      <c r="A16" s="297" t="s">
        <v>347</v>
      </c>
      <c r="B16" s="120" t="s">
        <v>664</v>
      </c>
      <c r="C16" s="120" t="s">
        <v>340</v>
      </c>
      <c r="D16" s="123">
        <v>187</v>
      </c>
      <c r="E16" s="123">
        <v>187</v>
      </c>
      <c r="F16" s="123">
        <v>187</v>
      </c>
      <c r="G16" s="123">
        <v>187</v>
      </c>
      <c r="H16" s="123">
        <v>187</v>
      </c>
      <c r="I16" s="123">
        <v>188</v>
      </c>
      <c r="J16" s="123">
        <v>188</v>
      </c>
      <c r="K16" s="123">
        <v>188</v>
      </c>
      <c r="L16" s="123">
        <v>189</v>
      </c>
      <c r="M16" s="123">
        <v>189</v>
      </c>
      <c r="N16" s="123">
        <v>189</v>
      </c>
      <c r="O16" s="123">
        <v>189</v>
      </c>
    </row>
    <row r="17" spans="1:15" ht="15.75" customHeight="1">
      <c r="A17" s="298"/>
      <c r="B17" s="122" t="s">
        <v>665</v>
      </c>
      <c r="C17" s="122" t="s">
        <v>341</v>
      </c>
      <c r="D17" s="123">
        <v>140</v>
      </c>
      <c r="E17" s="123">
        <v>135</v>
      </c>
      <c r="F17" s="123">
        <v>135</v>
      </c>
      <c r="G17" s="123">
        <v>133</v>
      </c>
      <c r="H17" s="123">
        <v>132</v>
      </c>
      <c r="I17" s="123">
        <v>132</v>
      </c>
      <c r="J17" s="123">
        <v>131</v>
      </c>
      <c r="K17" s="123">
        <v>131</v>
      </c>
      <c r="L17" s="123">
        <v>130</v>
      </c>
      <c r="M17" s="123">
        <v>130</v>
      </c>
      <c r="N17" s="123">
        <v>130</v>
      </c>
      <c r="O17" s="123">
        <v>130</v>
      </c>
    </row>
    <row r="18" spans="1:15" ht="15.75" customHeight="1">
      <c r="A18" s="299"/>
      <c r="B18" s="124" t="s">
        <v>254</v>
      </c>
      <c r="C18" s="124" t="s">
        <v>342</v>
      </c>
      <c r="D18" s="125">
        <f t="shared" ref="D18:O18" si="4">D16+D17</f>
        <v>327</v>
      </c>
      <c r="E18" s="125">
        <f t="shared" si="4"/>
        <v>322</v>
      </c>
      <c r="F18" s="125">
        <f t="shared" si="4"/>
        <v>322</v>
      </c>
      <c r="G18" s="125">
        <f t="shared" si="4"/>
        <v>320</v>
      </c>
      <c r="H18" s="125">
        <f t="shared" si="4"/>
        <v>319</v>
      </c>
      <c r="I18" s="125">
        <f t="shared" si="4"/>
        <v>320</v>
      </c>
      <c r="J18" s="125">
        <f t="shared" si="4"/>
        <v>319</v>
      </c>
      <c r="K18" s="125">
        <f t="shared" si="4"/>
        <v>319</v>
      </c>
      <c r="L18" s="125">
        <f t="shared" si="4"/>
        <v>319</v>
      </c>
      <c r="M18" s="125">
        <f t="shared" si="4"/>
        <v>319</v>
      </c>
      <c r="N18" s="125">
        <f t="shared" si="4"/>
        <v>319</v>
      </c>
      <c r="O18" s="125">
        <f t="shared" si="4"/>
        <v>319</v>
      </c>
    </row>
    <row r="19" spans="1:15" ht="15.75" customHeight="1">
      <c r="A19" s="297" t="s">
        <v>348</v>
      </c>
      <c r="B19" s="120" t="s">
        <v>664</v>
      </c>
      <c r="C19" s="120" t="s">
        <v>340</v>
      </c>
      <c r="D19" s="123">
        <v>189</v>
      </c>
      <c r="E19" s="123">
        <v>189</v>
      </c>
      <c r="F19" s="123">
        <v>189</v>
      </c>
      <c r="G19" s="123">
        <v>189</v>
      </c>
      <c r="H19" s="123">
        <v>189</v>
      </c>
      <c r="I19" s="123">
        <v>189</v>
      </c>
      <c r="J19" s="123">
        <v>189</v>
      </c>
      <c r="K19" s="123">
        <v>189</v>
      </c>
      <c r="L19" s="123">
        <v>189</v>
      </c>
      <c r="M19" s="123">
        <v>189</v>
      </c>
      <c r="N19" s="123">
        <v>189</v>
      </c>
      <c r="O19" s="123">
        <v>189</v>
      </c>
    </row>
    <row r="20" spans="1:15" ht="15.75" customHeight="1">
      <c r="A20" s="298"/>
      <c r="B20" s="122" t="s">
        <v>665</v>
      </c>
      <c r="C20" s="122" t="s">
        <v>341</v>
      </c>
      <c r="D20" s="123">
        <v>130</v>
      </c>
      <c r="E20" s="123">
        <v>127</v>
      </c>
      <c r="F20" s="123">
        <v>127</v>
      </c>
      <c r="G20" s="123">
        <v>124</v>
      </c>
      <c r="H20" s="123">
        <v>120</v>
      </c>
      <c r="I20" s="123">
        <v>120</v>
      </c>
      <c r="J20" s="123">
        <v>119</v>
      </c>
      <c r="K20" s="123">
        <v>117</v>
      </c>
      <c r="L20" s="123">
        <v>117</v>
      </c>
      <c r="M20" s="123">
        <v>117</v>
      </c>
      <c r="N20" s="123">
        <v>118</v>
      </c>
      <c r="O20" s="123">
        <v>119</v>
      </c>
    </row>
    <row r="21" spans="1:15" ht="15.75" customHeight="1">
      <c r="A21" s="299"/>
      <c r="B21" s="124" t="s">
        <v>254</v>
      </c>
      <c r="C21" s="124" t="s">
        <v>342</v>
      </c>
      <c r="D21" s="125">
        <f t="shared" ref="D21:O21" si="5">D19+D20</f>
        <v>319</v>
      </c>
      <c r="E21" s="125">
        <f t="shared" si="5"/>
        <v>316</v>
      </c>
      <c r="F21" s="125">
        <f t="shared" si="5"/>
        <v>316</v>
      </c>
      <c r="G21" s="125">
        <f t="shared" si="5"/>
        <v>313</v>
      </c>
      <c r="H21" s="125">
        <f t="shared" si="5"/>
        <v>309</v>
      </c>
      <c r="I21" s="125">
        <f t="shared" si="5"/>
        <v>309</v>
      </c>
      <c r="J21" s="125">
        <f t="shared" si="5"/>
        <v>308</v>
      </c>
      <c r="K21" s="125">
        <f t="shared" si="5"/>
        <v>306</v>
      </c>
      <c r="L21" s="125">
        <f t="shared" si="5"/>
        <v>306</v>
      </c>
      <c r="M21" s="125">
        <f t="shared" si="5"/>
        <v>306</v>
      </c>
      <c r="N21" s="125">
        <f t="shared" si="5"/>
        <v>307</v>
      </c>
      <c r="O21" s="125">
        <f t="shared" si="5"/>
        <v>308</v>
      </c>
    </row>
    <row r="22" spans="1:15" ht="15.75" customHeight="1">
      <c r="A22" s="297" t="s">
        <v>349</v>
      </c>
      <c r="B22" s="120" t="s">
        <v>664</v>
      </c>
      <c r="C22" s="120" t="s">
        <v>340</v>
      </c>
      <c r="D22" s="123">
        <v>189</v>
      </c>
      <c r="E22" s="123">
        <v>189</v>
      </c>
      <c r="F22" s="123">
        <v>189</v>
      </c>
      <c r="G22" s="123">
        <v>189</v>
      </c>
      <c r="H22" s="123">
        <v>189</v>
      </c>
      <c r="I22" s="123">
        <v>189</v>
      </c>
      <c r="J22" s="123">
        <v>189</v>
      </c>
      <c r="K22" s="123">
        <v>189</v>
      </c>
      <c r="L22" s="123">
        <v>189</v>
      </c>
      <c r="M22" s="123">
        <v>189</v>
      </c>
      <c r="N22" s="123">
        <v>189</v>
      </c>
      <c r="O22" s="123">
        <v>189</v>
      </c>
    </row>
    <row r="23" spans="1:15" ht="15.75" customHeight="1">
      <c r="A23" s="298"/>
      <c r="B23" s="122" t="s">
        <v>665</v>
      </c>
      <c r="C23" s="122" t="s">
        <v>341</v>
      </c>
      <c r="D23" s="123">
        <v>118</v>
      </c>
      <c r="E23" s="123">
        <v>117</v>
      </c>
      <c r="F23" s="123">
        <v>117</v>
      </c>
      <c r="G23" s="123">
        <v>119</v>
      </c>
      <c r="H23" s="123">
        <v>117</v>
      </c>
      <c r="I23" s="123">
        <v>117</v>
      </c>
      <c r="J23" s="123">
        <v>117</v>
      </c>
      <c r="K23" s="123">
        <v>116</v>
      </c>
      <c r="L23" s="123">
        <v>117</v>
      </c>
      <c r="M23" s="123">
        <v>117</v>
      </c>
      <c r="N23" s="123">
        <v>117</v>
      </c>
      <c r="O23" s="123">
        <v>118</v>
      </c>
    </row>
    <row r="24" spans="1:15" ht="15.75" customHeight="1">
      <c r="A24" s="299"/>
      <c r="B24" s="124" t="s">
        <v>254</v>
      </c>
      <c r="C24" s="124" t="s">
        <v>342</v>
      </c>
      <c r="D24" s="125">
        <f t="shared" ref="D24:O24" si="6">D22+D23</f>
        <v>307</v>
      </c>
      <c r="E24" s="125">
        <f t="shared" si="6"/>
        <v>306</v>
      </c>
      <c r="F24" s="125">
        <f t="shared" si="6"/>
        <v>306</v>
      </c>
      <c r="G24" s="125">
        <f t="shared" si="6"/>
        <v>308</v>
      </c>
      <c r="H24" s="125">
        <f t="shared" si="6"/>
        <v>306</v>
      </c>
      <c r="I24" s="125">
        <f t="shared" si="6"/>
        <v>306</v>
      </c>
      <c r="J24" s="125">
        <f t="shared" si="6"/>
        <v>306</v>
      </c>
      <c r="K24" s="125">
        <f t="shared" si="6"/>
        <v>305</v>
      </c>
      <c r="L24" s="125">
        <f t="shared" si="6"/>
        <v>306</v>
      </c>
      <c r="M24" s="125">
        <f t="shared" si="6"/>
        <v>306</v>
      </c>
      <c r="N24" s="125">
        <f t="shared" si="6"/>
        <v>306</v>
      </c>
      <c r="O24" s="125">
        <f t="shared" si="6"/>
        <v>307</v>
      </c>
    </row>
    <row r="25" spans="1:15" ht="15.75" customHeight="1">
      <c r="A25" s="297" t="s">
        <v>350</v>
      </c>
      <c r="B25" s="120" t="s">
        <v>664</v>
      </c>
      <c r="C25" s="120" t="s">
        <v>340</v>
      </c>
      <c r="D25" s="123">
        <v>189</v>
      </c>
      <c r="E25" s="123">
        <v>189</v>
      </c>
      <c r="F25" s="123">
        <v>189</v>
      </c>
      <c r="G25" s="123">
        <v>189</v>
      </c>
      <c r="H25" s="123">
        <v>189</v>
      </c>
      <c r="I25" s="123">
        <v>189</v>
      </c>
      <c r="J25" s="123">
        <v>189</v>
      </c>
      <c r="K25" s="123">
        <v>189</v>
      </c>
      <c r="L25" s="123">
        <v>189</v>
      </c>
      <c r="M25" s="123">
        <v>189</v>
      </c>
      <c r="N25" s="123">
        <v>189</v>
      </c>
      <c r="O25" s="123">
        <v>189</v>
      </c>
    </row>
    <row r="26" spans="1:15" ht="15.75" customHeight="1">
      <c r="A26" s="298"/>
      <c r="B26" s="122" t="s">
        <v>665</v>
      </c>
      <c r="C26" s="122" t="s">
        <v>341</v>
      </c>
      <c r="D26" s="123">
        <v>118</v>
      </c>
      <c r="E26" s="123">
        <v>117</v>
      </c>
      <c r="F26" s="123">
        <v>116</v>
      </c>
      <c r="G26" s="123">
        <v>116</v>
      </c>
      <c r="H26" s="123">
        <v>115</v>
      </c>
      <c r="I26" s="123">
        <v>114</v>
      </c>
      <c r="J26" s="123">
        <v>114</v>
      </c>
      <c r="K26" s="123">
        <v>114</v>
      </c>
      <c r="L26" s="123">
        <v>114</v>
      </c>
      <c r="M26" s="123">
        <v>114</v>
      </c>
      <c r="N26" s="123">
        <v>114</v>
      </c>
      <c r="O26" s="123">
        <v>113</v>
      </c>
    </row>
    <row r="27" spans="1:15" ht="15.75" customHeight="1">
      <c r="A27" s="299"/>
      <c r="B27" s="124" t="s">
        <v>254</v>
      </c>
      <c r="C27" s="124" t="s">
        <v>342</v>
      </c>
      <c r="D27" s="125">
        <f t="shared" ref="D27:O27" si="7">D25+D26</f>
        <v>307</v>
      </c>
      <c r="E27" s="125">
        <f t="shared" si="7"/>
        <v>306</v>
      </c>
      <c r="F27" s="125">
        <f t="shared" si="7"/>
        <v>305</v>
      </c>
      <c r="G27" s="125">
        <f t="shared" si="7"/>
        <v>305</v>
      </c>
      <c r="H27" s="125">
        <f t="shared" si="7"/>
        <v>304</v>
      </c>
      <c r="I27" s="125">
        <f t="shared" si="7"/>
        <v>303</v>
      </c>
      <c r="J27" s="125">
        <f t="shared" si="7"/>
        <v>303</v>
      </c>
      <c r="K27" s="125">
        <f t="shared" si="7"/>
        <v>303</v>
      </c>
      <c r="L27" s="125">
        <f t="shared" si="7"/>
        <v>303</v>
      </c>
      <c r="M27" s="125">
        <f t="shared" si="7"/>
        <v>303</v>
      </c>
      <c r="N27" s="125">
        <f t="shared" si="7"/>
        <v>303</v>
      </c>
      <c r="O27" s="125">
        <f t="shared" si="7"/>
        <v>302</v>
      </c>
    </row>
    <row r="28" spans="1:15" ht="15.75" customHeight="1">
      <c r="A28" s="297" t="s">
        <v>351</v>
      </c>
      <c r="B28" s="120" t="s">
        <v>664</v>
      </c>
      <c r="C28" s="120" t="s">
        <v>340</v>
      </c>
      <c r="D28" s="123">
        <v>189</v>
      </c>
      <c r="E28" s="123">
        <v>189</v>
      </c>
      <c r="F28" s="123">
        <v>189</v>
      </c>
      <c r="G28" s="123">
        <v>189</v>
      </c>
      <c r="H28" s="123">
        <v>189</v>
      </c>
      <c r="I28" s="123">
        <v>189</v>
      </c>
      <c r="J28" s="123">
        <v>189</v>
      </c>
      <c r="K28" s="123">
        <v>189</v>
      </c>
      <c r="L28" s="123">
        <v>189</v>
      </c>
      <c r="M28" s="123">
        <v>189</v>
      </c>
      <c r="N28" s="123">
        <v>189</v>
      </c>
      <c r="O28" s="123">
        <v>189</v>
      </c>
    </row>
    <row r="29" spans="1:15" ht="15.75" customHeight="1">
      <c r="A29" s="298"/>
      <c r="B29" s="122" t="s">
        <v>665</v>
      </c>
      <c r="C29" s="122" t="s">
        <v>341</v>
      </c>
      <c r="D29" s="123">
        <v>111</v>
      </c>
      <c r="E29" s="123">
        <v>109</v>
      </c>
      <c r="F29" s="123">
        <v>108</v>
      </c>
      <c r="G29" s="123">
        <v>106</v>
      </c>
      <c r="H29" s="123">
        <v>106</v>
      </c>
      <c r="I29" s="123">
        <v>106</v>
      </c>
      <c r="J29" s="123">
        <v>106</v>
      </c>
      <c r="K29" s="123">
        <v>105</v>
      </c>
      <c r="L29" s="123">
        <v>106</v>
      </c>
      <c r="M29" s="123">
        <v>106</v>
      </c>
      <c r="N29" s="123">
        <v>106</v>
      </c>
      <c r="O29" s="123">
        <v>106</v>
      </c>
    </row>
    <row r="30" spans="1:15" ht="15.75" customHeight="1">
      <c r="A30" s="299"/>
      <c r="B30" s="124" t="s">
        <v>254</v>
      </c>
      <c r="C30" s="124" t="s">
        <v>342</v>
      </c>
      <c r="D30" s="125">
        <f t="shared" ref="D30:O30" si="8">D28+D29</f>
        <v>300</v>
      </c>
      <c r="E30" s="125">
        <f t="shared" si="8"/>
        <v>298</v>
      </c>
      <c r="F30" s="125">
        <f t="shared" si="8"/>
        <v>297</v>
      </c>
      <c r="G30" s="125">
        <f t="shared" si="8"/>
        <v>295</v>
      </c>
      <c r="H30" s="125">
        <f t="shared" si="8"/>
        <v>295</v>
      </c>
      <c r="I30" s="125">
        <f t="shared" si="8"/>
        <v>295</v>
      </c>
      <c r="J30" s="125">
        <f t="shared" si="8"/>
        <v>295</v>
      </c>
      <c r="K30" s="125">
        <f t="shared" si="8"/>
        <v>294</v>
      </c>
      <c r="L30" s="125">
        <f t="shared" si="8"/>
        <v>295</v>
      </c>
      <c r="M30" s="125">
        <f t="shared" si="8"/>
        <v>295</v>
      </c>
      <c r="N30" s="125">
        <f t="shared" si="8"/>
        <v>295</v>
      </c>
      <c r="O30" s="125">
        <f t="shared" si="8"/>
        <v>295</v>
      </c>
    </row>
    <row r="31" spans="1:15" ht="15.75" customHeight="1">
      <c r="A31" s="297" t="s">
        <v>352</v>
      </c>
      <c r="B31" s="120" t="s">
        <v>664</v>
      </c>
      <c r="C31" s="120" t="s">
        <v>340</v>
      </c>
      <c r="D31" s="123">
        <v>186</v>
      </c>
      <c r="E31" s="123">
        <v>168</v>
      </c>
      <c r="F31" s="123">
        <v>168</v>
      </c>
      <c r="G31" s="123">
        <v>168</v>
      </c>
      <c r="H31" s="123">
        <v>168</v>
      </c>
      <c r="I31" s="123">
        <v>142</v>
      </c>
      <c r="J31" s="123">
        <v>141</v>
      </c>
      <c r="K31" s="123">
        <v>141</v>
      </c>
      <c r="L31" s="123">
        <v>141</v>
      </c>
      <c r="M31" s="123">
        <v>139</v>
      </c>
      <c r="N31" s="123">
        <v>139</v>
      </c>
      <c r="O31" s="123">
        <v>139</v>
      </c>
    </row>
    <row r="32" spans="1:15" ht="15.75" customHeight="1">
      <c r="A32" s="298"/>
      <c r="B32" s="122" t="s">
        <v>665</v>
      </c>
      <c r="C32" s="122" t="s">
        <v>341</v>
      </c>
      <c r="D32" s="123">
        <v>105</v>
      </c>
      <c r="E32" s="123">
        <v>106</v>
      </c>
      <c r="F32" s="123">
        <v>107</v>
      </c>
      <c r="G32" s="123">
        <v>105</v>
      </c>
      <c r="H32" s="123">
        <v>105</v>
      </c>
      <c r="I32" s="123">
        <v>104</v>
      </c>
      <c r="J32" s="123">
        <v>103</v>
      </c>
      <c r="K32" s="123">
        <v>103</v>
      </c>
      <c r="L32" s="123">
        <v>101</v>
      </c>
      <c r="M32" s="123">
        <v>100</v>
      </c>
      <c r="N32" s="123">
        <v>100</v>
      </c>
      <c r="O32" s="123">
        <v>100</v>
      </c>
    </row>
    <row r="33" spans="1:15" ht="15.75" customHeight="1">
      <c r="A33" s="299"/>
      <c r="B33" s="124" t="s">
        <v>254</v>
      </c>
      <c r="C33" s="124" t="s">
        <v>342</v>
      </c>
      <c r="D33" s="125">
        <f t="shared" ref="D33:O33" si="9">D31+D32</f>
        <v>291</v>
      </c>
      <c r="E33" s="125">
        <f t="shared" si="9"/>
        <v>274</v>
      </c>
      <c r="F33" s="125">
        <f t="shared" si="9"/>
        <v>275</v>
      </c>
      <c r="G33" s="125">
        <f t="shared" si="9"/>
        <v>273</v>
      </c>
      <c r="H33" s="125">
        <f t="shared" si="9"/>
        <v>273</v>
      </c>
      <c r="I33" s="125">
        <f t="shared" si="9"/>
        <v>246</v>
      </c>
      <c r="J33" s="125">
        <f t="shared" si="9"/>
        <v>244</v>
      </c>
      <c r="K33" s="125">
        <f t="shared" si="9"/>
        <v>244</v>
      </c>
      <c r="L33" s="125">
        <f t="shared" si="9"/>
        <v>242</v>
      </c>
      <c r="M33" s="125">
        <f t="shared" si="9"/>
        <v>239</v>
      </c>
      <c r="N33" s="125">
        <f t="shared" si="9"/>
        <v>239</v>
      </c>
      <c r="O33" s="125">
        <f t="shared" si="9"/>
        <v>239</v>
      </c>
    </row>
    <row r="34" spans="1:15" ht="15.75" customHeight="1">
      <c r="A34" s="297" t="s">
        <v>353</v>
      </c>
      <c r="B34" s="120" t="s">
        <v>664</v>
      </c>
      <c r="C34" s="120" t="s">
        <v>340</v>
      </c>
      <c r="D34" s="123">
        <v>139</v>
      </c>
      <c r="E34" s="123">
        <v>139</v>
      </c>
      <c r="F34" s="123">
        <v>111</v>
      </c>
      <c r="G34" s="94">
        <v>109</v>
      </c>
      <c r="H34" s="123">
        <v>109</v>
      </c>
      <c r="I34" s="123">
        <v>109</v>
      </c>
      <c r="J34" s="123">
        <v>109</v>
      </c>
      <c r="K34" s="123">
        <v>109</v>
      </c>
      <c r="L34" s="123">
        <v>109</v>
      </c>
      <c r="M34" s="123">
        <v>109</v>
      </c>
      <c r="N34" s="123">
        <v>109</v>
      </c>
      <c r="O34" s="123">
        <v>109</v>
      </c>
    </row>
    <row r="35" spans="1:15" ht="15.75" customHeight="1">
      <c r="A35" s="298"/>
      <c r="B35" s="122" t="s">
        <v>665</v>
      </c>
      <c r="C35" s="122" t="s">
        <v>341</v>
      </c>
      <c r="D35" s="123">
        <v>100</v>
      </c>
      <c r="E35" s="123">
        <v>100</v>
      </c>
      <c r="F35" s="123">
        <v>100</v>
      </c>
      <c r="G35" s="123">
        <v>100</v>
      </c>
      <c r="H35" s="123">
        <v>100</v>
      </c>
      <c r="I35" s="123">
        <v>100</v>
      </c>
      <c r="J35" s="123">
        <v>98</v>
      </c>
      <c r="K35" s="123">
        <v>98</v>
      </c>
      <c r="L35" s="123">
        <v>98</v>
      </c>
      <c r="M35" s="123">
        <v>97</v>
      </c>
      <c r="N35" s="123">
        <v>97</v>
      </c>
      <c r="O35" s="123">
        <v>97</v>
      </c>
    </row>
    <row r="36" spans="1:15" ht="15.75" customHeight="1">
      <c r="A36" s="299"/>
      <c r="B36" s="124" t="s">
        <v>254</v>
      </c>
      <c r="C36" s="124" t="s">
        <v>342</v>
      </c>
      <c r="D36" s="125">
        <f t="shared" ref="D36:O36" si="10">D34+D35</f>
        <v>239</v>
      </c>
      <c r="E36" s="125">
        <f t="shared" si="10"/>
        <v>239</v>
      </c>
      <c r="F36" s="125">
        <f t="shared" si="10"/>
        <v>211</v>
      </c>
      <c r="G36" s="125">
        <f t="shared" si="10"/>
        <v>209</v>
      </c>
      <c r="H36" s="125">
        <f t="shared" si="10"/>
        <v>209</v>
      </c>
      <c r="I36" s="125">
        <f t="shared" si="10"/>
        <v>209</v>
      </c>
      <c r="J36" s="125">
        <f t="shared" si="10"/>
        <v>207</v>
      </c>
      <c r="K36" s="125">
        <f t="shared" si="10"/>
        <v>207</v>
      </c>
      <c r="L36" s="125">
        <f t="shared" si="10"/>
        <v>207</v>
      </c>
      <c r="M36" s="125">
        <f t="shared" si="10"/>
        <v>206</v>
      </c>
      <c r="N36" s="125">
        <f t="shared" si="10"/>
        <v>206</v>
      </c>
      <c r="O36" s="125">
        <f t="shared" si="10"/>
        <v>206</v>
      </c>
    </row>
    <row r="37" spans="1:15" ht="15.75" customHeight="1">
      <c r="A37" s="297" t="s">
        <v>354</v>
      </c>
      <c r="B37" s="120" t="s">
        <v>664</v>
      </c>
      <c r="C37" s="120" t="s">
        <v>340</v>
      </c>
      <c r="D37" s="123">
        <v>109</v>
      </c>
      <c r="E37" s="123">
        <v>109</v>
      </c>
      <c r="F37" s="123">
        <v>109</v>
      </c>
      <c r="G37" s="94">
        <v>109</v>
      </c>
      <c r="H37" s="94">
        <v>109</v>
      </c>
      <c r="I37" s="94">
        <v>109</v>
      </c>
      <c r="J37" s="123">
        <v>109</v>
      </c>
      <c r="K37" s="123">
        <v>109</v>
      </c>
      <c r="L37" s="123">
        <v>109</v>
      </c>
      <c r="M37" s="123">
        <v>109</v>
      </c>
      <c r="N37" s="123">
        <v>109</v>
      </c>
      <c r="O37" s="123">
        <v>109</v>
      </c>
    </row>
    <row r="38" spans="1:15" ht="15.75" customHeight="1">
      <c r="A38" s="298"/>
      <c r="B38" s="122" t="s">
        <v>665</v>
      </c>
      <c r="C38" s="122" t="s">
        <v>341</v>
      </c>
      <c r="D38" s="123">
        <v>97</v>
      </c>
      <c r="E38" s="123">
        <v>97</v>
      </c>
      <c r="F38" s="123">
        <v>97</v>
      </c>
      <c r="G38" s="123">
        <v>96</v>
      </c>
      <c r="H38" s="123">
        <v>96</v>
      </c>
      <c r="I38" s="123">
        <v>96</v>
      </c>
      <c r="J38" s="123">
        <v>95</v>
      </c>
      <c r="K38" s="123">
        <v>95</v>
      </c>
      <c r="L38" s="123">
        <v>95</v>
      </c>
      <c r="M38" s="123">
        <v>95</v>
      </c>
      <c r="N38" s="123">
        <v>95</v>
      </c>
      <c r="O38" s="123">
        <v>95</v>
      </c>
    </row>
    <row r="39" spans="1:15" ht="15.75" customHeight="1">
      <c r="A39" s="299"/>
      <c r="B39" s="124" t="s">
        <v>254</v>
      </c>
      <c r="C39" s="124" t="s">
        <v>342</v>
      </c>
      <c r="D39" s="125">
        <f t="shared" ref="D39:O39" si="11">D37+D38</f>
        <v>206</v>
      </c>
      <c r="E39" s="125">
        <f t="shared" si="11"/>
        <v>206</v>
      </c>
      <c r="F39" s="125">
        <f t="shared" si="11"/>
        <v>206</v>
      </c>
      <c r="G39" s="125">
        <f t="shared" si="11"/>
        <v>205</v>
      </c>
      <c r="H39" s="125">
        <f t="shared" si="11"/>
        <v>205</v>
      </c>
      <c r="I39" s="125">
        <f t="shared" si="11"/>
        <v>205</v>
      </c>
      <c r="J39" s="125">
        <f t="shared" si="11"/>
        <v>204</v>
      </c>
      <c r="K39" s="125">
        <f t="shared" si="11"/>
        <v>204</v>
      </c>
      <c r="L39" s="125">
        <f t="shared" si="11"/>
        <v>204</v>
      </c>
      <c r="M39" s="125">
        <f t="shared" si="11"/>
        <v>204</v>
      </c>
      <c r="N39" s="125">
        <f t="shared" si="11"/>
        <v>204</v>
      </c>
      <c r="O39" s="125">
        <f t="shared" si="11"/>
        <v>204</v>
      </c>
    </row>
    <row r="40" spans="1:15" ht="15.75" customHeight="1">
      <c r="A40" s="294" t="s">
        <v>653</v>
      </c>
      <c r="B40" s="120" t="s">
        <v>664</v>
      </c>
      <c r="C40" s="221" t="s">
        <v>340</v>
      </c>
      <c r="D40" s="94">
        <v>109</v>
      </c>
      <c r="E40" s="94">
        <v>109</v>
      </c>
      <c r="F40" s="94">
        <v>109</v>
      </c>
      <c r="G40" s="94">
        <v>109</v>
      </c>
      <c r="H40" s="94">
        <v>109</v>
      </c>
      <c r="I40" s="94">
        <v>109</v>
      </c>
      <c r="J40" s="94">
        <v>108</v>
      </c>
      <c r="K40" s="94">
        <v>72</v>
      </c>
      <c r="L40" s="94">
        <v>72</v>
      </c>
      <c r="M40" s="94">
        <v>72</v>
      </c>
      <c r="N40" s="94">
        <v>72</v>
      </c>
      <c r="O40" s="94">
        <v>72</v>
      </c>
    </row>
    <row r="41" spans="1:15" ht="15.75" customHeight="1">
      <c r="A41" s="295"/>
      <c r="B41" s="122" t="s">
        <v>665</v>
      </c>
      <c r="C41" s="96" t="s">
        <v>341</v>
      </c>
      <c r="D41" s="94">
        <v>94</v>
      </c>
      <c r="E41" s="94">
        <v>92</v>
      </c>
      <c r="F41" s="94">
        <v>91</v>
      </c>
      <c r="G41" s="94">
        <v>89</v>
      </c>
      <c r="H41" s="94">
        <v>89</v>
      </c>
      <c r="I41" s="94">
        <v>88</v>
      </c>
      <c r="J41" s="94">
        <v>87</v>
      </c>
      <c r="K41" s="94">
        <v>87</v>
      </c>
      <c r="L41" s="94">
        <v>85</v>
      </c>
      <c r="M41" s="94">
        <v>85</v>
      </c>
      <c r="N41" s="94">
        <v>85</v>
      </c>
      <c r="O41" s="94">
        <v>85</v>
      </c>
    </row>
    <row r="42" spans="1:15" ht="15.75" customHeight="1">
      <c r="A42" s="296"/>
      <c r="B42" s="124" t="s">
        <v>254</v>
      </c>
      <c r="C42" s="222" t="s">
        <v>342</v>
      </c>
      <c r="D42" s="223">
        <f>D40+D41</f>
        <v>203</v>
      </c>
      <c r="E42" s="223">
        <f t="shared" ref="E42:O42" si="12">E40+E41</f>
        <v>201</v>
      </c>
      <c r="F42" s="223">
        <f t="shared" si="12"/>
        <v>200</v>
      </c>
      <c r="G42" s="223">
        <f t="shared" si="12"/>
        <v>198</v>
      </c>
      <c r="H42" s="223">
        <f t="shared" si="12"/>
        <v>198</v>
      </c>
      <c r="I42" s="223">
        <f t="shared" si="12"/>
        <v>197</v>
      </c>
      <c r="J42" s="223">
        <f t="shared" si="12"/>
        <v>195</v>
      </c>
      <c r="K42" s="223">
        <f t="shared" si="12"/>
        <v>159</v>
      </c>
      <c r="L42" s="223">
        <f t="shared" si="12"/>
        <v>157</v>
      </c>
      <c r="M42" s="223">
        <f t="shared" si="12"/>
        <v>157</v>
      </c>
      <c r="N42" s="223">
        <f t="shared" si="12"/>
        <v>157</v>
      </c>
      <c r="O42" s="223">
        <f t="shared" si="12"/>
        <v>157</v>
      </c>
    </row>
    <row r="43" spans="1:15" ht="15.75" customHeight="1">
      <c r="A43" s="294" t="s">
        <v>795</v>
      </c>
      <c r="B43" s="221" t="s">
        <v>664</v>
      </c>
      <c r="C43" s="221" t="s">
        <v>340</v>
      </c>
      <c r="D43" s="94">
        <v>72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</row>
    <row r="44" spans="1:15" ht="15.75" customHeight="1">
      <c r="A44" s="295"/>
      <c r="B44" s="96" t="s">
        <v>665</v>
      </c>
      <c r="C44" s="96" t="s">
        <v>341</v>
      </c>
      <c r="D44" s="94">
        <v>83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1:15" ht="15.75" customHeight="1">
      <c r="A45" s="296"/>
      <c r="B45" s="222" t="s">
        <v>254</v>
      </c>
      <c r="C45" s="222" t="s">
        <v>342</v>
      </c>
      <c r="D45" s="223">
        <f>D43+D44</f>
        <v>155</v>
      </c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</row>
    <row r="46" spans="1:15" ht="11.5" customHeight="1"/>
    <row r="47" spans="1:15">
      <c r="A47" s="99" t="s">
        <v>231</v>
      </c>
    </row>
    <row r="48" spans="1:15">
      <c r="A48" s="99" t="s">
        <v>355</v>
      </c>
    </row>
    <row r="49" spans="1:1">
      <c r="A49" s="99" t="s">
        <v>666</v>
      </c>
    </row>
    <row r="50" spans="1:1">
      <c r="A50" s="99" t="s">
        <v>667</v>
      </c>
    </row>
    <row r="52" spans="1:1">
      <c r="A52" s="287" t="s">
        <v>801</v>
      </c>
    </row>
    <row r="53" spans="1:1">
      <c r="A53" s="287" t="s">
        <v>802</v>
      </c>
    </row>
  </sheetData>
  <mergeCells count="14">
    <mergeCell ref="A43:A45"/>
    <mergeCell ref="A40:A42"/>
    <mergeCell ref="A34:A36"/>
    <mergeCell ref="A37:A39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1952-5834-4225-B276-5E1779A8E80F}">
  <sheetPr>
    <tabColor theme="5"/>
  </sheetPr>
  <dimension ref="A1:O31"/>
  <sheetViews>
    <sheetView zoomScaleNormal="100" workbookViewId="0"/>
  </sheetViews>
  <sheetFormatPr defaultColWidth="8.25" defaultRowHeight="12"/>
  <cols>
    <col min="1" max="2" width="10.5" style="233" customWidth="1"/>
    <col min="3" max="14" width="8.6640625" style="237" customWidth="1"/>
    <col min="15" max="255" width="8.25" style="233"/>
    <col min="256" max="256" width="2.4140625" style="233" customWidth="1"/>
    <col min="257" max="258" width="10.5" style="233" customWidth="1"/>
    <col min="259" max="270" width="7.25" style="233" customWidth="1"/>
    <col min="271" max="511" width="8.25" style="233"/>
    <col min="512" max="512" width="2.4140625" style="233" customWidth="1"/>
    <col min="513" max="514" width="10.5" style="233" customWidth="1"/>
    <col min="515" max="526" width="7.25" style="233" customWidth="1"/>
    <col min="527" max="767" width="8.25" style="233"/>
    <col min="768" max="768" width="2.4140625" style="233" customWidth="1"/>
    <col min="769" max="770" width="10.5" style="233" customWidth="1"/>
    <col min="771" max="782" width="7.25" style="233" customWidth="1"/>
    <col min="783" max="1023" width="8.25" style="233"/>
    <col min="1024" max="1024" width="2.4140625" style="233" customWidth="1"/>
    <col min="1025" max="1026" width="10.5" style="233" customWidth="1"/>
    <col min="1027" max="1038" width="7.25" style="233" customWidth="1"/>
    <col min="1039" max="1279" width="8.25" style="233"/>
    <col min="1280" max="1280" width="2.4140625" style="233" customWidth="1"/>
    <col min="1281" max="1282" width="10.5" style="233" customWidth="1"/>
    <col min="1283" max="1294" width="7.25" style="233" customWidth="1"/>
    <col min="1295" max="1535" width="8.25" style="233"/>
    <col min="1536" max="1536" width="2.4140625" style="233" customWidth="1"/>
    <col min="1537" max="1538" width="10.5" style="233" customWidth="1"/>
    <col min="1539" max="1550" width="7.25" style="233" customWidth="1"/>
    <col min="1551" max="1791" width="8.25" style="233"/>
    <col min="1792" max="1792" width="2.4140625" style="233" customWidth="1"/>
    <col min="1793" max="1794" width="10.5" style="233" customWidth="1"/>
    <col min="1795" max="1806" width="7.25" style="233" customWidth="1"/>
    <col min="1807" max="2047" width="8.25" style="233"/>
    <col min="2048" max="2048" width="2.4140625" style="233" customWidth="1"/>
    <col min="2049" max="2050" width="10.5" style="233" customWidth="1"/>
    <col min="2051" max="2062" width="7.25" style="233" customWidth="1"/>
    <col min="2063" max="2303" width="8.25" style="233"/>
    <col min="2304" max="2304" width="2.4140625" style="233" customWidth="1"/>
    <col min="2305" max="2306" width="10.5" style="233" customWidth="1"/>
    <col min="2307" max="2318" width="7.25" style="233" customWidth="1"/>
    <col min="2319" max="2559" width="8.25" style="233"/>
    <col min="2560" max="2560" width="2.4140625" style="233" customWidth="1"/>
    <col min="2561" max="2562" width="10.5" style="233" customWidth="1"/>
    <col min="2563" max="2574" width="7.25" style="233" customWidth="1"/>
    <col min="2575" max="2815" width="8.25" style="233"/>
    <col min="2816" max="2816" width="2.4140625" style="233" customWidth="1"/>
    <col min="2817" max="2818" width="10.5" style="233" customWidth="1"/>
    <col min="2819" max="2830" width="7.25" style="233" customWidth="1"/>
    <col min="2831" max="3071" width="8.25" style="233"/>
    <col min="3072" max="3072" width="2.4140625" style="233" customWidth="1"/>
    <col min="3073" max="3074" width="10.5" style="233" customWidth="1"/>
    <col min="3075" max="3086" width="7.25" style="233" customWidth="1"/>
    <col min="3087" max="3327" width="8.25" style="233"/>
    <col min="3328" max="3328" width="2.4140625" style="233" customWidth="1"/>
    <col min="3329" max="3330" width="10.5" style="233" customWidth="1"/>
    <col min="3331" max="3342" width="7.25" style="233" customWidth="1"/>
    <col min="3343" max="3583" width="8.25" style="233"/>
    <col min="3584" max="3584" width="2.4140625" style="233" customWidth="1"/>
    <col min="3585" max="3586" width="10.5" style="233" customWidth="1"/>
    <col min="3587" max="3598" width="7.25" style="233" customWidth="1"/>
    <col min="3599" max="3839" width="8.25" style="233"/>
    <col min="3840" max="3840" width="2.4140625" style="233" customWidth="1"/>
    <col min="3841" max="3842" width="10.5" style="233" customWidth="1"/>
    <col min="3843" max="3854" width="7.25" style="233" customWidth="1"/>
    <col min="3855" max="4095" width="8.25" style="233"/>
    <col min="4096" max="4096" width="2.4140625" style="233" customWidth="1"/>
    <col min="4097" max="4098" width="10.5" style="233" customWidth="1"/>
    <col min="4099" max="4110" width="7.25" style="233" customWidth="1"/>
    <col min="4111" max="4351" width="8.25" style="233"/>
    <col min="4352" max="4352" width="2.4140625" style="233" customWidth="1"/>
    <col min="4353" max="4354" width="10.5" style="233" customWidth="1"/>
    <col min="4355" max="4366" width="7.25" style="233" customWidth="1"/>
    <col min="4367" max="4607" width="8.25" style="233"/>
    <col min="4608" max="4608" width="2.4140625" style="233" customWidth="1"/>
    <col min="4609" max="4610" width="10.5" style="233" customWidth="1"/>
    <col min="4611" max="4622" width="7.25" style="233" customWidth="1"/>
    <col min="4623" max="4863" width="8.25" style="233"/>
    <col min="4864" max="4864" width="2.4140625" style="233" customWidth="1"/>
    <col min="4865" max="4866" width="10.5" style="233" customWidth="1"/>
    <col min="4867" max="4878" width="7.25" style="233" customWidth="1"/>
    <col min="4879" max="5119" width="8.25" style="233"/>
    <col min="5120" max="5120" width="2.4140625" style="233" customWidth="1"/>
    <col min="5121" max="5122" width="10.5" style="233" customWidth="1"/>
    <col min="5123" max="5134" width="7.25" style="233" customWidth="1"/>
    <col min="5135" max="5375" width="8.25" style="233"/>
    <col min="5376" max="5376" width="2.4140625" style="233" customWidth="1"/>
    <col min="5377" max="5378" width="10.5" style="233" customWidth="1"/>
    <col min="5379" max="5390" width="7.25" style="233" customWidth="1"/>
    <col min="5391" max="5631" width="8.25" style="233"/>
    <col min="5632" max="5632" width="2.4140625" style="233" customWidth="1"/>
    <col min="5633" max="5634" width="10.5" style="233" customWidth="1"/>
    <col min="5635" max="5646" width="7.25" style="233" customWidth="1"/>
    <col min="5647" max="5887" width="8.25" style="233"/>
    <col min="5888" max="5888" width="2.4140625" style="233" customWidth="1"/>
    <col min="5889" max="5890" width="10.5" style="233" customWidth="1"/>
    <col min="5891" max="5902" width="7.25" style="233" customWidth="1"/>
    <col min="5903" max="6143" width="8.25" style="233"/>
    <col min="6144" max="6144" width="2.4140625" style="233" customWidth="1"/>
    <col min="6145" max="6146" width="10.5" style="233" customWidth="1"/>
    <col min="6147" max="6158" width="7.25" style="233" customWidth="1"/>
    <col min="6159" max="6399" width="8.25" style="233"/>
    <col min="6400" max="6400" width="2.4140625" style="233" customWidth="1"/>
    <col min="6401" max="6402" width="10.5" style="233" customWidth="1"/>
    <col min="6403" max="6414" width="7.25" style="233" customWidth="1"/>
    <col min="6415" max="6655" width="8.25" style="233"/>
    <col min="6656" max="6656" width="2.4140625" style="233" customWidth="1"/>
    <col min="6657" max="6658" width="10.5" style="233" customWidth="1"/>
    <col min="6659" max="6670" width="7.25" style="233" customWidth="1"/>
    <col min="6671" max="6911" width="8.25" style="233"/>
    <col min="6912" max="6912" width="2.4140625" style="233" customWidth="1"/>
    <col min="6913" max="6914" width="10.5" style="233" customWidth="1"/>
    <col min="6915" max="6926" width="7.25" style="233" customWidth="1"/>
    <col min="6927" max="7167" width="8.25" style="233"/>
    <col min="7168" max="7168" width="2.4140625" style="233" customWidth="1"/>
    <col min="7169" max="7170" width="10.5" style="233" customWidth="1"/>
    <col min="7171" max="7182" width="7.25" style="233" customWidth="1"/>
    <col min="7183" max="7423" width="8.25" style="233"/>
    <col min="7424" max="7424" width="2.4140625" style="233" customWidth="1"/>
    <col min="7425" max="7426" width="10.5" style="233" customWidth="1"/>
    <col min="7427" max="7438" width="7.25" style="233" customWidth="1"/>
    <col min="7439" max="7679" width="8.25" style="233"/>
    <col min="7680" max="7680" width="2.4140625" style="233" customWidth="1"/>
    <col min="7681" max="7682" width="10.5" style="233" customWidth="1"/>
    <col min="7683" max="7694" width="7.25" style="233" customWidth="1"/>
    <col min="7695" max="7935" width="8.25" style="233"/>
    <col min="7936" max="7936" width="2.4140625" style="233" customWidth="1"/>
    <col min="7937" max="7938" width="10.5" style="233" customWidth="1"/>
    <col min="7939" max="7950" width="7.25" style="233" customWidth="1"/>
    <col min="7951" max="8191" width="8.25" style="233"/>
    <col min="8192" max="8192" width="2.4140625" style="233" customWidth="1"/>
    <col min="8193" max="8194" width="10.5" style="233" customWidth="1"/>
    <col min="8195" max="8206" width="7.25" style="233" customWidth="1"/>
    <col min="8207" max="8447" width="8.25" style="233"/>
    <col min="8448" max="8448" width="2.4140625" style="233" customWidth="1"/>
    <col min="8449" max="8450" width="10.5" style="233" customWidth="1"/>
    <col min="8451" max="8462" width="7.25" style="233" customWidth="1"/>
    <col min="8463" max="8703" width="8.25" style="233"/>
    <col min="8704" max="8704" width="2.4140625" style="233" customWidth="1"/>
    <col min="8705" max="8706" width="10.5" style="233" customWidth="1"/>
    <col min="8707" max="8718" width="7.25" style="233" customWidth="1"/>
    <col min="8719" max="8959" width="8.25" style="233"/>
    <col min="8960" max="8960" width="2.4140625" style="233" customWidth="1"/>
    <col min="8961" max="8962" width="10.5" style="233" customWidth="1"/>
    <col min="8963" max="8974" width="7.25" style="233" customWidth="1"/>
    <col min="8975" max="9215" width="8.25" style="233"/>
    <col min="9216" max="9216" width="2.4140625" style="233" customWidth="1"/>
    <col min="9217" max="9218" width="10.5" style="233" customWidth="1"/>
    <col min="9219" max="9230" width="7.25" style="233" customWidth="1"/>
    <col min="9231" max="9471" width="8.25" style="233"/>
    <col min="9472" max="9472" width="2.4140625" style="233" customWidth="1"/>
    <col min="9473" max="9474" width="10.5" style="233" customWidth="1"/>
    <col min="9475" max="9486" width="7.25" style="233" customWidth="1"/>
    <col min="9487" max="9727" width="8.25" style="233"/>
    <col min="9728" max="9728" width="2.4140625" style="233" customWidth="1"/>
    <col min="9729" max="9730" width="10.5" style="233" customWidth="1"/>
    <col min="9731" max="9742" width="7.25" style="233" customWidth="1"/>
    <col min="9743" max="9983" width="8.25" style="233"/>
    <col min="9984" max="9984" width="2.4140625" style="233" customWidth="1"/>
    <col min="9985" max="9986" width="10.5" style="233" customWidth="1"/>
    <col min="9987" max="9998" width="7.25" style="233" customWidth="1"/>
    <col min="9999" max="10239" width="8.25" style="233"/>
    <col min="10240" max="10240" width="2.4140625" style="233" customWidth="1"/>
    <col min="10241" max="10242" width="10.5" style="233" customWidth="1"/>
    <col min="10243" max="10254" width="7.25" style="233" customWidth="1"/>
    <col min="10255" max="10495" width="8.25" style="233"/>
    <col min="10496" max="10496" width="2.4140625" style="233" customWidth="1"/>
    <col min="10497" max="10498" width="10.5" style="233" customWidth="1"/>
    <col min="10499" max="10510" width="7.25" style="233" customWidth="1"/>
    <col min="10511" max="10751" width="8.25" style="233"/>
    <col min="10752" max="10752" width="2.4140625" style="233" customWidth="1"/>
    <col min="10753" max="10754" width="10.5" style="233" customWidth="1"/>
    <col min="10755" max="10766" width="7.25" style="233" customWidth="1"/>
    <col min="10767" max="11007" width="8.25" style="233"/>
    <col min="11008" max="11008" width="2.4140625" style="233" customWidth="1"/>
    <col min="11009" max="11010" width="10.5" style="233" customWidth="1"/>
    <col min="11011" max="11022" width="7.25" style="233" customWidth="1"/>
    <col min="11023" max="11263" width="8.25" style="233"/>
    <col min="11264" max="11264" width="2.4140625" style="233" customWidth="1"/>
    <col min="11265" max="11266" width="10.5" style="233" customWidth="1"/>
    <col min="11267" max="11278" width="7.25" style="233" customWidth="1"/>
    <col min="11279" max="11519" width="8.25" style="233"/>
    <col min="11520" max="11520" width="2.4140625" style="233" customWidth="1"/>
    <col min="11521" max="11522" width="10.5" style="233" customWidth="1"/>
    <col min="11523" max="11534" width="7.25" style="233" customWidth="1"/>
    <col min="11535" max="11775" width="8.25" style="233"/>
    <col min="11776" max="11776" width="2.4140625" style="233" customWidth="1"/>
    <col min="11777" max="11778" width="10.5" style="233" customWidth="1"/>
    <col min="11779" max="11790" width="7.25" style="233" customWidth="1"/>
    <col min="11791" max="12031" width="8.25" style="233"/>
    <col min="12032" max="12032" width="2.4140625" style="233" customWidth="1"/>
    <col min="12033" max="12034" width="10.5" style="233" customWidth="1"/>
    <col min="12035" max="12046" width="7.25" style="233" customWidth="1"/>
    <col min="12047" max="12287" width="8.25" style="233"/>
    <col min="12288" max="12288" width="2.4140625" style="233" customWidth="1"/>
    <col min="12289" max="12290" width="10.5" style="233" customWidth="1"/>
    <col min="12291" max="12302" width="7.25" style="233" customWidth="1"/>
    <col min="12303" max="12543" width="8.25" style="233"/>
    <col min="12544" max="12544" width="2.4140625" style="233" customWidth="1"/>
    <col min="12545" max="12546" width="10.5" style="233" customWidth="1"/>
    <col min="12547" max="12558" width="7.25" style="233" customWidth="1"/>
    <col min="12559" max="12799" width="8.25" style="233"/>
    <col min="12800" max="12800" width="2.4140625" style="233" customWidth="1"/>
    <col min="12801" max="12802" width="10.5" style="233" customWidth="1"/>
    <col min="12803" max="12814" width="7.25" style="233" customWidth="1"/>
    <col min="12815" max="13055" width="8.25" style="233"/>
    <col min="13056" max="13056" width="2.4140625" style="233" customWidth="1"/>
    <col min="13057" max="13058" width="10.5" style="233" customWidth="1"/>
    <col min="13059" max="13070" width="7.25" style="233" customWidth="1"/>
    <col min="13071" max="13311" width="8.25" style="233"/>
    <col min="13312" max="13312" width="2.4140625" style="233" customWidth="1"/>
    <col min="13313" max="13314" width="10.5" style="233" customWidth="1"/>
    <col min="13315" max="13326" width="7.25" style="233" customWidth="1"/>
    <col min="13327" max="13567" width="8.25" style="233"/>
    <col min="13568" max="13568" width="2.4140625" style="233" customWidth="1"/>
    <col min="13569" max="13570" width="10.5" style="233" customWidth="1"/>
    <col min="13571" max="13582" width="7.25" style="233" customWidth="1"/>
    <col min="13583" max="13823" width="8.25" style="233"/>
    <col min="13824" max="13824" width="2.4140625" style="233" customWidth="1"/>
    <col min="13825" max="13826" width="10.5" style="233" customWidth="1"/>
    <col min="13827" max="13838" width="7.25" style="233" customWidth="1"/>
    <col min="13839" max="14079" width="8.25" style="233"/>
    <col min="14080" max="14080" width="2.4140625" style="233" customWidth="1"/>
    <col min="14081" max="14082" width="10.5" style="233" customWidth="1"/>
    <col min="14083" max="14094" width="7.25" style="233" customWidth="1"/>
    <col min="14095" max="14335" width="8.25" style="233"/>
    <col min="14336" max="14336" width="2.4140625" style="233" customWidth="1"/>
    <col min="14337" max="14338" width="10.5" style="233" customWidth="1"/>
    <col min="14339" max="14350" width="7.25" style="233" customWidth="1"/>
    <col min="14351" max="14591" width="8.25" style="233"/>
    <col min="14592" max="14592" width="2.4140625" style="233" customWidth="1"/>
    <col min="14593" max="14594" width="10.5" style="233" customWidth="1"/>
    <col min="14595" max="14606" width="7.25" style="233" customWidth="1"/>
    <col min="14607" max="14847" width="8.25" style="233"/>
    <col min="14848" max="14848" width="2.4140625" style="233" customWidth="1"/>
    <col min="14849" max="14850" width="10.5" style="233" customWidth="1"/>
    <col min="14851" max="14862" width="7.25" style="233" customWidth="1"/>
    <col min="14863" max="15103" width="8.25" style="233"/>
    <col min="15104" max="15104" width="2.4140625" style="233" customWidth="1"/>
    <col min="15105" max="15106" width="10.5" style="233" customWidth="1"/>
    <col min="15107" max="15118" width="7.25" style="233" customWidth="1"/>
    <col min="15119" max="15359" width="8.25" style="233"/>
    <col min="15360" max="15360" width="2.4140625" style="233" customWidth="1"/>
    <col min="15361" max="15362" width="10.5" style="233" customWidth="1"/>
    <col min="15363" max="15374" width="7.25" style="233" customWidth="1"/>
    <col min="15375" max="15615" width="8.25" style="233"/>
    <col min="15616" max="15616" width="2.4140625" style="233" customWidth="1"/>
    <col min="15617" max="15618" width="10.5" style="233" customWidth="1"/>
    <col min="15619" max="15630" width="7.25" style="233" customWidth="1"/>
    <col min="15631" max="15871" width="8.25" style="233"/>
    <col min="15872" max="15872" width="2.4140625" style="233" customWidth="1"/>
    <col min="15873" max="15874" width="10.5" style="233" customWidth="1"/>
    <col min="15875" max="15886" width="7.25" style="233" customWidth="1"/>
    <col min="15887" max="16127" width="8.25" style="233"/>
    <col min="16128" max="16128" width="2.4140625" style="233" customWidth="1"/>
    <col min="16129" max="16130" width="10.5" style="233" customWidth="1"/>
    <col min="16131" max="16142" width="7.25" style="233" customWidth="1"/>
    <col min="16143" max="16384" width="8.25" style="233"/>
  </cols>
  <sheetData>
    <row r="1" spans="1:15" s="292" customFormat="1" ht="15.5" customHeight="1">
      <c r="A1" s="292" t="s">
        <v>689</v>
      </c>
    </row>
    <row r="2" spans="1:15" ht="15.5" customHeight="1">
      <c r="A2" s="234"/>
      <c r="B2" s="234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5" ht="15.5" customHeight="1">
      <c r="A3" s="60"/>
      <c r="B3" s="60"/>
      <c r="C3" s="61" t="s">
        <v>172</v>
      </c>
      <c r="D3" s="61" t="s">
        <v>173</v>
      </c>
      <c r="E3" s="61" t="s">
        <v>174</v>
      </c>
      <c r="F3" s="61" t="s">
        <v>175</v>
      </c>
      <c r="G3" s="61" t="s">
        <v>176</v>
      </c>
      <c r="H3" s="61" t="s">
        <v>177</v>
      </c>
      <c r="I3" s="61" t="s">
        <v>178</v>
      </c>
      <c r="J3" s="61" t="s">
        <v>179</v>
      </c>
      <c r="K3" s="61" t="s">
        <v>180</v>
      </c>
      <c r="L3" s="61" t="s">
        <v>181</v>
      </c>
      <c r="M3" s="61" t="s">
        <v>182</v>
      </c>
      <c r="N3" s="61" t="s">
        <v>183</v>
      </c>
      <c r="O3" s="61" t="s">
        <v>809</v>
      </c>
    </row>
    <row r="4" spans="1:15" ht="15.5" customHeight="1">
      <c r="A4" s="283"/>
      <c r="B4" s="283"/>
      <c r="C4" s="284" t="s">
        <v>672</v>
      </c>
      <c r="D4" s="284" t="s">
        <v>381</v>
      </c>
      <c r="E4" s="284" t="s">
        <v>679</v>
      </c>
      <c r="F4" s="284" t="s">
        <v>680</v>
      </c>
      <c r="G4" s="284" t="s">
        <v>681</v>
      </c>
      <c r="H4" s="284" t="s">
        <v>682</v>
      </c>
      <c r="I4" s="284" t="s">
        <v>683</v>
      </c>
      <c r="J4" s="284" t="s">
        <v>684</v>
      </c>
      <c r="K4" s="284" t="s">
        <v>685</v>
      </c>
      <c r="L4" s="284" t="s">
        <v>686</v>
      </c>
      <c r="M4" s="284" t="s">
        <v>687</v>
      </c>
      <c r="N4" s="284" t="s">
        <v>688</v>
      </c>
      <c r="O4" s="284" t="s">
        <v>805</v>
      </c>
    </row>
    <row r="5" spans="1:15" ht="15.5" customHeight="1">
      <c r="A5" s="280" t="s">
        <v>197</v>
      </c>
      <c r="B5" s="280" t="s">
        <v>310</v>
      </c>
      <c r="C5" s="281">
        <v>100</v>
      </c>
      <c r="D5" s="281">
        <v>101</v>
      </c>
      <c r="E5" s="281">
        <v>101</v>
      </c>
      <c r="F5" s="281">
        <v>100</v>
      </c>
      <c r="G5" s="281">
        <v>100</v>
      </c>
      <c r="H5" s="281">
        <v>100</v>
      </c>
      <c r="I5" s="281">
        <v>100</v>
      </c>
      <c r="J5" s="281">
        <v>101</v>
      </c>
      <c r="K5" s="281">
        <v>102</v>
      </c>
      <c r="L5" s="281">
        <v>101</v>
      </c>
      <c r="M5" s="281">
        <v>99</v>
      </c>
      <c r="N5" s="281">
        <v>97</v>
      </c>
      <c r="O5" s="290">
        <v>100</v>
      </c>
    </row>
    <row r="6" spans="1:15" ht="15.5" customHeight="1">
      <c r="A6" s="235" t="s">
        <v>198</v>
      </c>
      <c r="B6" s="235" t="s">
        <v>311</v>
      </c>
      <c r="C6" s="239">
        <v>98</v>
      </c>
      <c r="D6" s="239">
        <v>99</v>
      </c>
      <c r="E6" s="239">
        <v>100</v>
      </c>
      <c r="F6" s="239">
        <v>100</v>
      </c>
      <c r="G6" s="239">
        <v>100</v>
      </c>
      <c r="H6" s="239">
        <v>100</v>
      </c>
      <c r="I6" s="239">
        <v>99</v>
      </c>
      <c r="J6" s="239">
        <v>99</v>
      </c>
      <c r="K6" s="239">
        <v>100</v>
      </c>
      <c r="L6" s="239">
        <v>100</v>
      </c>
      <c r="M6" s="239">
        <v>98</v>
      </c>
      <c r="N6" s="239">
        <v>96</v>
      </c>
      <c r="O6" s="291">
        <v>99</v>
      </c>
    </row>
    <row r="7" spans="1:15" ht="15.5" customHeight="1">
      <c r="A7" s="235" t="s">
        <v>199</v>
      </c>
      <c r="B7" s="235" t="s">
        <v>312</v>
      </c>
      <c r="C7" s="239">
        <v>98</v>
      </c>
      <c r="D7" s="239">
        <v>96</v>
      </c>
      <c r="E7" s="239">
        <v>98</v>
      </c>
      <c r="F7" s="239">
        <v>99</v>
      </c>
      <c r="G7" s="239">
        <v>99</v>
      </c>
      <c r="H7" s="239">
        <v>100</v>
      </c>
      <c r="I7" s="239">
        <v>100</v>
      </c>
      <c r="J7" s="239">
        <v>100</v>
      </c>
      <c r="K7" s="239">
        <v>101</v>
      </c>
      <c r="L7" s="239">
        <v>102</v>
      </c>
      <c r="M7" s="239">
        <v>100</v>
      </c>
      <c r="N7" s="239">
        <v>100</v>
      </c>
      <c r="O7" s="291">
        <v>99</v>
      </c>
    </row>
    <row r="8" spans="1:15" ht="15.5" customHeight="1">
      <c r="A8" s="235" t="s">
        <v>200</v>
      </c>
      <c r="B8" s="235" t="s">
        <v>313</v>
      </c>
      <c r="C8" s="239">
        <v>100</v>
      </c>
      <c r="D8" s="239">
        <v>99</v>
      </c>
      <c r="E8" s="239">
        <v>98</v>
      </c>
      <c r="F8" s="239">
        <v>97</v>
      </c>
      <c r="G8" s="239">
        <v>97</v>
      </c>
      <c r="H8" s="239">
        <v>97</v>
      </c>
      <c r="I8" s="239">
        <v>98</v>
      </c>
      <c r="J8" s="239">
        <v>97</v>
      </c>
      <c r="K8" s="239">
        <v>98</v>
      </c>
      <c r="L8" s="239">
        <v>98</v>
      </c>
      <c r="M8" s="239">
        <v>96</v>
      </c>
      <c r="N8" s="239">
        <v>92</v>
      </c>
      <c r="O8" s="291">
        <v>97</v>
      </c>
    </row>
    <row r="9" spans="1:15" ht="15.5" customHeight="1">
      <c r="A9" s="235" t="s">
        <v>201</v>
      </c>
      <c r="B9" s="235" t="s">
        <v>314</v>
      </c>
      <c r="C9" s="239">
        <v>91</v>
      </c>
      <c r="D9" s="239">
        <v>92</v>
      </c>
      <c r="E9" s="239">
        <v>93</v>
      </c>
      <c r="F9" s="239">
        <v>95</v>
      </c>
      <c r="G9" s="239">
        <v>96</v>
      </c>
      <c r="H9" s="239">
        <v>94</v>
      </c>
      <c r="I9" s="239">
        <v>93</v>
      </c>
      <c r="J9" s="239">
        <v>94</v>
      </c>
      <c r="K9" s="239">
        <v>96</v>
      </c>
      <c r="L9" s="239">
        <v>98</v>
      </c>
      <c r="M9" s="239">
        <v>98</v>
      </c>
      <c r="N9" s="239">
        <v>93</v>
      </c>
      <c r="O9" s="291">
        <v>95</v>
      </c>
    </row>
    <row r="10" spans="1:15" ht="15.5" customHeight="1">
      <c r="A10" s="235" t="s">
        <v>673</v>
      </c>
      <c r="B10" s="235" t="s">
        <v>315</v>
      </c>
      <c r="C10" s="239">
        <v>93</v>
      </c>
      <c r="D10" s="239">
        <v>94</v>
      </c>
      <c r="E10" s="239">
        <v>92</v>
      </c>
      <c r="F10" s="239">
        <v>91</v>
      </c>
      <c r="G10" s="239">
        <v>91</v>
      </c>
      <c r="H10" s="239">
        <v>92</v>
      </c>
      <c r="I10" s="239">
        <v>91</v>
      </c>
      <c r="J10" s="239">
        <v>92</v>
      </c>
      <c r="K10" s="239">
        <v>94</v>
      </c>
      <c r="L10" s="239">
        <v>94</v>
      </c>
      <c r="M10" s="239">
        <v>95</v>
      </c>
      <c r="N10" s="239">
        <v>93</v>
      </c>
      <c r="O10" s="291">
        <v>93</v>
      </c>
    </row>
    <row r="11" spans="1:15" ht="15.5" customHeight="1">
      <c r="A11" s="235" t="s">
        <v>674</v>
      </c>
      <c r="B11" s="235" t="s">
        <v>317</v>
      </c>
      <c r="C11" s="239">
        <v>94</v>
      </c>
      <c r="D11" s="239">
        <v>95</v>
      </c>
      <c r="E11" s="239">
        <v>96</v>
      </c>
      <c r="F11" s="239">
        <v>96</v>
      </c>
      <c r="G11" s="239">
        <v>95</v>
      </c>
      <c r="H11" s="239">
        <v>95</v>
      </c>
      <c r="I11" s="239">
        <v>93</v>
      </c>
      <c r="J11" s="239">
        <v>94</v>
      </c>
      <c r="K11" s="239">
        <v>97</v>
      </c>
      <c r="L11" s="239">
        <v>97</v>
      </c>
      <c r="M11" s="239">
        <v>97</v>
      </c>
      <c r="N11" s="239">
        <v>96</v>
      </c>
      <c r="O11" s="291">
        <v>96</v>
      </c>
    </row>
    <row r="12" spans="1:15" ht="15.5" customHeight="1">
      <c r="A12" s="235" t="s">
        <v>675</v>
      </c>
      <c r="B12" s="235" t="s">
        <v>676</v>
      </c>
      <c r="C12" s="239">
        <v>99</v>
      </c>
      <c r="D12" s="239">
        <v>101</v>
      </c>
      <c r="E12" s="239">
        <v>101</v>
      </c>
      <c r="F12" s="239">
        <v>102</v>
      </c>
      <c r="G12" s="239">
        <v>102</v>
      </c>
      <c r="H12" s="239">
        <v>103</v>
      </c>
      <c r="I12" s="239">
        <v>103</v>
      </c>
      <c r="J12" s="239">
        <v>103</v>
      </c>
      <c r="K12" s="239">
        <v>105</v>
      </c>
      <c r="L12" s="239">
        <v>104</v>
      </c>
      <c r="M12" s="239">
        <v>104</v>
      </c>
      <c r="N12" s="239">
        <v>101</v>
      </c>
      <c r="O12" s="291">
        <v>102</v>
      </c>
    </row>
    <row r="13" spans="1:15" ht="15.5" customHeight="1">
      <c r="A13" s="235" t="s">
        <v>793</v>
      </c>
      <c r="B13" s="235" t="s">
        <v>789</v>
      </c>
      <c r="C13" s="239">
        <v>102</v>
      </c>
      <c r="D13" s="239">
        <v>103</v>
      </c>
      <c r="E13" s="239">
        <v>106</v>
      </c>
      <c r="F13" s="239">
        <v>107</v>
      </c>
      <c r="G13" s="239">
        <v>108</v>
      </c>
      <c r="H13" s="239">
        <v>108</v>
      </c>
      <c r="I13" s="239">
        <v>109</v>
      </c>
      <c r="J13" s="239">
        <v>109</v>
      </c>
      <c r="K13" s="239">
        <v>111</v>
      </c>
      <c r="L13" s="239">
        <v>111</v>
      </c>
      <c r="M13" s="239">
        <v>111</v>
      </c>
      <c r="N13" s="239">
        <v>107</v>
      </c>
      <c r="O13" s="291">
        <v>108</v>
      </c>
    </row>
    <row r="14" spans="1:15" ht="15.5" customHeight="1">
      <c r="A14" s="235" t="s">
        <v>814</v>
      </c>
      <c r="B14" s="235" t="s">
        <v>811</v>
      </c>
      <c r="C14" s="239">
        <v>107</v>
      </c>
      <c r="D14" s="239">
        <v>108</v>
      </c>
      <c r="E14" s="239">
        <v>112</v>
      </c>
      <c r="F14" s="239">
        <v>113</v>
      </c>
      <c r="G14" s="239">
        <v>113</v>
      </c>
      <c r="H14" s="239">
        <v>114</v>
      </c>
      <c r="I14" s="239">
        <v>115</v>
      </c>
      <c r="J14" s="239"/>
      <c r="K14" s="239"/>
      <c r="L14" s="239"/>
      <c r="M14" s="239"/>
      <c r="N14" s="239"/>
      <c r="O14" s="291"/>
    </row>
    <row r="15" spans="1:15" ht="15.5" customHeight="1">
      <c r="A15" s="282" t="s">
        <v>677</v>
      </c>
      <c r="B15" s="236"/>
      <c r="J15" s="240"/>
      <c r="K15" s="240"/>
    </row>
    <row r="16" spans="1:15" ht="15.5" customHeight="1">
      <c r="A16" s="282" t="s">
        <v>678</v>
      </c>
      <c r="B16" s="236"/>
      <c r="K16" s="240"/>
    </row>
    <row r="17" spans="8:8" ht="12" customHeight="1">
      <c r="H17" s="237" ph="1"/>
    </row>
    <row r="30" spans="8:8" ht="12" customHeight="1">
      <c r="H30" s="237" ph="1"/>
    </row>
    <row r="31" spans="8:8" ht="12" customHeight="1">
      <c r="H31" s="237" ph="1"/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AU104"/>
  <sheetViews>
    <sheetView showGridLines="0" zoomScaleNormal="100" zoomScaleSheetLayoutView="70" workbookViewId="0"/>
  </sheetViews>
  <sheetFormatPr defaultColWidth="8.08203125" defaultRowHeight="12"/>
  <cols>
    <col min="1" max="1" width="10.83203125" style="59" bestFit="1" customWidth="1"/>
    <col min="2" max="2" width="6.9140625" style="59" bestFit="1" customWidth="1"/>
    <col min="3" max="15" width="9" style="59" customWidth="1"/>
    <col min="16" max="16" width="7.6640625" style="59" bestFit="1" customWidth="1"/>
    <col min="17" max="27" width="8.1640625" style="59" bestFit="1" customWidth="1"/>
    <col min="28" max="16384" width="8.08203125" style="59"/>
  </cols>
  <sheetData>
    <row r="1" spans="1:18">
      <c r="A1" s="58" t="s">
        <v>214</v>
      </c>
      <c r="B1" s="58" t="s">
        <v>608</v>
      </c>
    </row>
    <row r="2" spans="1:18" ht="15.75" customHeight="1">
      <c r="A2" s="60"/>
      <c r="B2" s="60"/>
      <c r="C2" s="61" t="s">
        <v>172</v>
      </c>
      <c r="D2" s="61" t="s">
        <v>173</v>
      </c>
      <c r="E2" s="61" t="s">
        <v>174</v>
      </c>
      <c r="F2" s="61" t="s">
        <v>175</v>
      </c>
      <c r="G2" s="61" t="s">
        <v>176</v>
      </c>
      <c r="H2" s="61" t="s">
        <v>177</v>
      </c>
      <c r="I2" s="61" t="s">
        <v>178</v>
      </c>
      <c r="J2" s="61" t="s">
        <v>179</v>
      </c>
      <c r="K2" s="61" t="s">
        <v>180</v>
      </c>
      <c r="L2" s="61" t="s">
        <v>181</v>
      </c>
      <c r="M2" s="61" t="s">
        <v>182</v>
      </c>
      <c r="N2" s="61" t="s">
        <v>183</v>
      </c>
      <c r="O2" s="62" t="s">
        <v>184</v>
      </c>
    </row>
    <row r="3" spans="1:18" ht="15.75" customHeight="1">
      <c r="A3" s="63"/>
      <c r="B3" s="63"/>
      <c r="C3" s="64" t="s">
        <v>380</v>
      </c>
      <c r="D3" s="64" t="s">
        <v>381</v>
      </c>
      <c r="E3" s="64" t="s">
        <v>382</v>
      </c>
      <c r="F3" s="64" t="s">
        <v>383</v>
      </c>
      <c r="G3" s="64" t="s">
        <v>384</v>
      </c>
      <c r="H3" s="64" t="s">
        <v>385</v>
      </c>
      <c r="I3" s="64" t="s">
        <v>386</v>
      </c>
      <c r="J3" s="64" t="s">
        <v>387</v>
      </c>
      <c r="K3" s="64" t="s">
        <v>388</v>
      </c>
      <c r="L3" s="64" t="s">
        <v>389</v>
      </c>
      <c r="M3" s="64" t="s">
        <v>390</v>
      </c>
      <c r="N3" s="64" t="s">
        <v>391</v>
      </c>
      <c r="O3" s="65" t="s">
        <v>392</v>
      </c>
    </row>
    <row r="4" spans="1:18" ht="15.75" customHeight="1">
      <c r="A4" s="66" t="s">
        <v>185</v>
      </c>
      <c r="B4" s="66" t="s">
        <v>369</v>
      </c>
      <c r="C4" s="67">
        <v>0.89939999999999998</v>
      </c>
      <c r="D4" s="67">
        <v>0.89470000000000005</v>
      </c>
      <c r="E4" s="67">
        <v>0.90080000000000005</v>
      </c>
      <c r="F4" s="67">
        <v>0.90269999999999995</v>
      </c>
      <c r="G4" s="67">
        <v>0.89259999999999995</v>
      </c>
      <c r="H4" s="67">
        <v>0.8911</v>
      </c>
      <c r="I4" s="68">
        <v>0.87539999999999996</v>
      </c>
      <c r="J4" s="68">
        <v>0.87270000000000003</v>
      </c>
      <c r="K4" s="68">
        <v>0.87219999999999998</v>
      </c>
      <c r="L4" s="68">
        <v>0.88480000000000003</v>
      </c>
      <c r="M4" s="68">
        <v>0.89600000000000002</v>
      </c>
      <c r="N4" s="68">
        <v>0.91369999999999996</v>
      </c>
      <c r="O4" s="69">
        <f t="shared" ref="O4:O10" si="0">AVERAGE(C4:N4)</f>
        <v>0.89134166666666681</v>
      </c>
    </row>
    <row r="5" spans="1:18" ht="15.75" customHeight="1">
      <c r="A5" s="66" t="s">
        <v>186</v>
      </c>
      <c r="B5" s="66" t="s">
        <v>370</v>
      </c>
      <c r="C5" s="67">
        <v>0.8992</v>
      </c>
      <c r="D5" s="67">
        <v>0.9022</v>
      </c>
      <c r="E5" s="67">
        <v>0.91349999999999998</v>
      </c>
      <c r="F5" s="67">
        <v>0.9204</v>
      </c>
      <c r="G5" s="67">
        <v>0.92579999999999996</v>
      </c>
      <c r="H5" s="67">
        <v>0.93179999999999996</v>
      </c>
      <c r="I5" s="68">
        <v>0.92559999999999998</v>
      </c>
      <c r="J5" s="68">
        <v>0.92490000000000006</v>
      </c>
      <c r="K5" s="68">
        <v>0.92320000000000002</v>
      </c>
      <c r="L5" s="68">
        <v>0.93069999999999997</v>
      </c>
      <c r="M5" s="68">
        <v>0.9375</v>
      </c>
      <c r="N5" s="68">
        <v>0.95009999999999994</v>
      </c>
      <c r="O5" s="69">
        <f t="shared" si="0"/>
        <v>0.92374166666666679</v>
      </c>
    </row>
    <row r="6" spans="1:18" ht="15.75" customHeight="1">
      <c r="A6" s="66" t="s">
        <v>187</v>
      </c>
      <c r="B6" s="66" t="s">
        <v>371</v>
      </c>
      <c r="C6" s="67">
        <v>0.93510000000000004</v>
      </c>
      <c r="D6" s="67">
        <v>0.92889999999999995</v>
      </c>
      <c r="E6" s="67">
        <v>0.92290000000000005</v>
      </c>
      <c r="F6" s="67">
        <v>0.91969999999999996</v>
      </c>
      <c r="G6" s="67">
        <v>0.91949999999999998</v>
      </c>
      <c r="H6" s="67">
        <v>0.91990000000000005</v>
      </c>
      <c r="I6" s="68">
        <v>0.91579999999999995</v>
      </c>
      <c r="J6" s="68">
        <v>0.92030000000000001</v>
      </c>
      <c r="K6" s="68">
        <v>0.92059999999999997</v>
      </c>
      <c r="L6" s="68">
        <v>0.93340000000000001</v>
      </c>
      <c r="M6" s="68">
        <v>0.94569999999999999</v>
      </c>
      <c r="N6" s="68">
        <v>0.95679999999999998</v>
      </c>
      <c r="O6" s="69">
        <f t="shared" si="0"/>
        <v>0.92821666666666669</v>
      </c>
    </row>
    <row r="7" spans="1:18" ht="15.75" customHeight="1">
      <c r="A7" s="66" t="s">
        <v>188</v>
      </c>
      <c r="B7" s="66" t="s">
        <v>372</v>
      </c>
      <c r="C7" s="67">
        <v>0.93969999999999998</v>
      </c>
      <c r="D7" s="67">
        <v>0.94020000000000004</v>
      </c>
      <c r="E7" s="67">
        <v>0.93200000000000005</v>
      </c>
      <c r="F7" s="67">
        <v>0.92479999999999996</v>
      </c>
      <c r="G7" s="67">
        <v>0.91849999999999998</v>
      </c>
      <c r="H7" s="67">
        <v>0.91279999999999994</v>
      </c>
      <c r="I7" s="68">
        <v>0.90810000000000002</v>
      </c>
      <c r="J7" s="68">
        <v>0.91249999999999998</v>
      </c>
      <c r="K7" s="68">
        <v>0.91259999999999997</v>
      </c>
      <c r="L7" s="68">
        <v>0.91959999999999997</v>
      </c>
      <c r="M7" s="68">
        <v>0.92810000000000004</v>
      </c>
      <c r="N7" s="68">
        <v>0.9355</v>
      </c>
      <c r="O7" s="69">
        <f t="shared" si="0"/>
        <v>0.92370000000000008</v>
      </c>
    </row>
    <row r="8" spans="1:18" ht="15.75" customHeight="1">
      <c r="A8" s="66" t="s">
        <v>189</v>
      </c>
      <c r="B8" s="66" t="s">
        <v>373</v>
      </c>
      <c r="C8" s="67">
        <v>0.91620000000000001</v>
      </c>
      <c r="D8" s="67">
        <v>0.91279999999999994</v>
      </c>
      <c r="E8" s="67">
        <v>0.90839999999999999</v>
      </c>
      <c r="F8" s="67">
        <v>0.90039999999999998</v>
      </c>
      <c r="G8" s="67">
        <v>0.89370000000000005</v>
      </c>
      <c r="H8" s="67">
        <v>0.8911</v>
      </c>
      <c r="I8" s="68">
        <v>0.87219999999999998</v>
      </c>
      <c r="J8" s="68">
        <v>0.87060000000000004</v>
      </c>
      <c r="K8" s="68">
        <v>0.85919999999999996</v>
      </c>
      <c r="L8" s="68">
        <v>0.86250000000000004</v>
      </c>
      <c r="M8" s="68">
        <v>0.86929999999999996</v>
      </c>
      <c r="N8" s="68">
        <v>0.87290000000000001</v>
      </c>
      <c r="O8" s="69">
        <f t="shared" si="0"/>
        <v>0.88577499999999987</v>
      </c>
    </row>
    <row r="9" spans="1:18" ht="15.75" customHeight="1">
      <c r="A9" s="66" t="s">
        <v>190</v>
      </c>
      <c r="B9" s="66" t="s">
        <v>374</v>
      </c>
      <c r="C9" s="67">
        <v>0.83620000000000005</v>
      </c>
      <c r="D9" s="67">
        <v>0.83040000000000003</v>
      </c>
      <c r="E9" s="67">
        <v>0.82669999999999999</v>
      </c>
      <c r="F9" s="67">
        <v>0.82050000000000001</v>
      </c>
      <c r="G9" s="67">
        <v>0.8175</v>
      </c>
      <c r="H9" s="67">
        <v>0.81810000000000005</v>
      </c>
      <c r="I9" s="68">
        <v>0.8075</v>
      </c>
      <c r="J9" s="68">
        <v>0.81089999999999995</v>
      </c>
      <c r="K9" s="68">
        <v>0.80649999999999999</v>
      </c>
      <c r="L9" s="68">
        <v>0.82289999999999996</v>
      </c>
      <c r="M9" s="68">
        <v>0.83679999999999999</v>
      </c>
      <c r="N9" s="68">
        <v>0.83630000000000004</v>
      </c>
      <c r="O9" s="69">
        <f t="shared" si="0"/>
        <v>0.82252500000000006</v>
      </c>
    </row>
    <row r="10" spans="1:18" ht="15.75" customHeight="1">
      <c r="A10" s="66" t="s">
        <v>191</v>
      </c>
      <c r="B10" s="66" t="s">
        <v>375</v>
      </c>
      <c r="C10" s="67">
        <v>0.80720000000000003</v>
      </c>
      <c r="D10" s="67">
        <v>0.79830000000000001</v>
      </c>
      <c r="E10" s="67">
        <v>0.79090000000000005</v>
      </c>
      <c r="F10" s="67">
        <v>0.7843</v>
      </c>
      <c r="G10" s="67">
        <v>0.78869999999999996</v>
      </c>
      <c r="H10" s="67">
        <v>0.79779999999999995</v>
      </c>
      <c r="I10" s="68">
        <v>0.78800000000000003</v>
      </c>
      <c r="J10" s="68">
        <v>0.79220000000000002</v>
      </c>
      <c r="K10" s="68">
        <v>0.79710000000000003</v>
      </c>
      <c r="L10" s="68">
        <v>0.80930000000000002</v>
      </c>
      <c r="M10" s="68">
        <v>0.81889999999999996</v>
      </c>
      <c r="N10" s="68">
        <v>0.83689999999999998</v>
      </c>
      <c r="O10" s="69">
        <f t="shared" si="0"/>
        <v>0.80080000000000007</v>
      </c>
    </row>
    <row r="11" spans="1:18" ht="15.75" customHeight="1">
      <c r="A11" s="66" t="s">
        <v>192</v>
      </c>
      <c r="B11" s="66" t="s">
        <v>376</v>
      </c>
      <c r="C11" s="67">
        <v>0.81089999999999995</v>
      </c>
      <c r="D11" s="67">
        <v>0.80640000000000001</v>
      </c>
      <c r="E11" s="67">
        <v>0.80869999999999997</v>
      </c>
      <c r="F11" s="67">
        <v>0.80449999999999999</v>
      </c>
      <c r="G11" s="67">
        <v>0.80500000000000005</v>
      </c>
      <c r="H11" s="67">
        <v>0.8105</v>
      </c>
      <c r="I11" s="68">
        <v>0.80430000000000001</v>
      </c>
      <c r="J11" s="68">
        <v>0.80689999999999995</v>
      </c>
      <c r="K11" s="68">
        <v>0.8054</v>
      </c>
      <c r="L11" s="68">
        <v>0.8165</v>
      </c>
      <c r="M11" s="68">
        <v>0.82730000000000004</v>
      </c>
      <c r="N11" s="68">
        <v>0.83399999999999996</v>
      </c>
      <c r="O11" s="69">
        <v>0.81159999999999999</v>
      </c>
    </row>
    <row r="12" spans="1:18" ht="15.75" customHeight="1">
      <c r="A12" s="66" t="s">
        <v>193</v>
      </c>
      <c r="B12" s="66" t="s">
        <v>377</v>
      </c>
      <c r="C12" s="67">
        <v>0.81769999999999998</v>
      </c>
      <c r="D12" s="67">
        <v>0.82179999999999997</v>
      </c>
      <c r="E12" s="67">
        <v>0.82689999999999997</v>
      </c>
      <c r="F12" s="67">
        <v>0.82530000000000003</v>
      </c>
      <c r="G12" s="67">
        <v>0.82899999999999996</v>
      </c>
      <c r="H12" s="67">
        <v>0.83130000000000004</v>
      </c>
      <c r="I12" s="68">
        <v>0.82589999999999997</v>
      </c>
      <c r="J12" s="68">
        <v>0.82550000000000001</v>
      </c>
      <c r="K12" s="68">
        <v>0.82289999999999996</v>
      </c>
      <c r="L12" s="68">
        <v>0.83389999999999997</v>
      </c>
      <c r="M12" s="68">
        <v>0.8448</v>
      </c>
      <c r="N12" s="68">
        <v>0.84809999999999997</v>
      </c>
      <c r="O12" s="69">
        <v>0.82940000000000003</v>
      </c>
      <c r="R12" s="70"/>
    </row>
    <row r="13" spans="1:18" ht="15.75" customHeight="1">
      <c r="A13" s="66" t="s">
        <v>194</v>
      </c>
      <c r="B13" s="66" t="s">
        <v>378</v>
      </c>
      <c r="C13" s="67">
        <v>0.83320000000000005</v>
      </c>
      <c r="D13" s="67">
        <v>0.8367</v>
      </c>
      <c r="E13" s="67">
        <v>0.83689999999999998</v>
      </c>
      <c r="F13" s="67">
        <v>0.83499999999999996</v>
      </c>
      <c r="G13" s="67">
        <v>0.83840000000000003</v>
      </c>
      <c r="H13" s="67">
        <v>0.84279999999999999</v>
      </c>
      <c r="I13" s="68">
        <v>0.84230000000000005</v>
      </c>
      <c r="J13" s="68">
        <v>0.84309999999999996</v>
      </c>
      <c r="K13" s="68">
        <v>0.84119999999999995</v>
      </c>
      <c r="L13" s="68">
        <v>0.85609999999999997</v>
      </c>
      <c r="M13" s="68">
        <v>0.86919999999999997</v>
      </c>
      <c r="N13" s="68">
        <v>0.87470000000000003</v>
      </c>
      <c r="O13" s="69">
        <v>0.8458</v>
      </c>
    </row>
    <row r="14" spans="1:18" ht="15.75" customHeight="1">
      <c r="A14" s="66" t="s">
        <v>195</v>
      </c>
      <c r="B14" s="66" t="s">
        <v>379</v>
      </c>
      <c r="C14" s="67">
        <v>0.86</v>
      </c>
      <c r="D14" s="67">
        <v>0.86029999999999995</v>
      </c>
      <c r="E14" s="67">
        <v>0.85960000000000003</v>
      </c>
      <c r="F14" s="67">
        <v>0.85629999999999995</v>
      </c>
      <c r="G14" s="67">
        <v>0.85780000000000001</v>
      </c>
      <c r="H14" s="67">
        <v>0.86329999999999996</v>
      </c>
      <c r="I14" s="68">
        <v>0.86140000000000005</v>
      </c>
      <c r="J14" s="68">
        <v>0.86099999999999999</v>
      </c>
      <c r="K14" s="68">
        <v>0.8569</v>
      </c>
      <c r="L14" s="68">
        <v>0.87239999999999995</v>
      </c>
      <c r="M14" s="68">
        <v>0.88649999999999995</v>
      </c>
      <c r="N14" s="68">
        <v>0.89285302406711975</v>
      </c>
      <c r="O14" s="69">
        <v>0.86570000000000003</v>
      </c>
    </row>
    <row r="15" spans="1:18" ht="15.75" customHeight="1">
      <c r="A15" s="66" t="s">
        <v>196</v>
      </c>
      <c r="B15" s="66" t="s">
        <v>356</v>
      </c>
      <c r="C15" s="67">
        <v>0.87880000000000003</v>
      </c>
      <c r="D15" s="67">
        <v>0.87609999999999999</v>
      </c>
      <c r="E15" s="67">
        <v>0.87590000000000001</v>
      </c>
      <c r="F15" s="67">
        <v>0.87319999999999998</v>
      </c>
      <c r="G15" s="67">
        <v>0.87260000000000004</v>
      </c>
      <c r="H15" s="67">
        <v>0.877</v>
      </c>
      <c r="I15" s="68">
        <v>0.87260000000000004</v>
      </c>
      <c r="J15" s="68">
        <v>0.87139999999999995</v>
      </c>
      <c r="K15" s="68">
        <v>0.86890000000000001</v>
      </c>
      <c r="L15" s="68">
        <v>0.88380000000000003</v>
      </c>
      <c r="M15" s="68">
        <v>0.89800000000000002</v>
      </c>
      <c r="N15" s="68">
        <v>0.90529999999999999</v>
      </c>
      <c r="O15" s="69">
        <v>0.87949999999999995</v>
      </c>
    </row>
    <row r="16" spans="1:18" ht="15.75" customHeight="1">
      <c r="A16" s="66" t="s">
        <v>197</v>
      </c>
      <c r="B16" s="66" t="s">
        <v>310</v>
      </c>
      <c r="C16" s="67">
        <v>0.88970000000000005</v>
      </c>
      <c r="D16" s="67">
        <v>0.88549999999999995</v>
      </c>
      <c r="E16" s="67">
        <v>0.88600000000000001</v>
      </c>
      <c r="F16" s="67">
        <v>0.87949999999999995</v>
      </c>
      <c r="G16" s="67">
        <v>0.87780000000000002</v>
      </c>
      <c r="H16" s="67">
        <v>0.8831</v>
      </c>
      <c r="I16" s="68">
        <v>0.875</v>
      </c>
      <c r="J16" s="68">
        <v>0.87409999999999999</v>
      </c>
      <c r="K16" s="68">
        <v>0.86970000000000003</v>
      </c>
      <c r="L16" s="68">
        <v>0.8841</v>
      </c>
      <c r="M16" s="68">
        <v>0.90180000000000005</v>
      </c>
      <c r="N16" s="68">
        <v>0.91659999999999997</v>
      </c>
      <c r="O16" s="69">
        <v>0.88529999999999998</v>
      </c>
    </row>
    <row r="17" spans="1:47" ht="15.75" customHeight="1">
      <c r="A17" s="66" t="s">
        <v>198</v>
      </c>
      <c r="B17" s="66" t="s">
        <v>311</v>
      </c>
      <c r="C17" s="67">
        <v>0.90510000000000002</v>
      </c>
      <c r="D17" s="67">
        <v>0.90280000000000005</v>
      </c>
      <c r="E17" s="67">
        <v>0.90549999999999997</v>
      </c>
      <c r="F17" s="67">
        <v>0.89749999999999996</v>
      </c>
      <c r="G17" s="67">
        <v>0.89880000000000004</v>
      </c>
      <c r="H17" s="67">
        <v>0.90210000000000001</v>
      </c>
      <c r="I17" s="68">
        <v>0.89729999999999999</v>
      </c>
      <c r="J17" s="68">
        <v>0.89690000000000003</v>
      </c>
      <c r="K17" s="68">
        <v>0.89439999999999997</v>
      </c>
      <c r="L17" s="68">
        <v>0.9083</v>
      </c>
      <c r="M17" s="68">
        <v>0.92430000000000001</v>
      </c>
      <c r="N17" s="68">
        <v>0.93720000000000003</v>
      </c>
      <c r="O17" s="69">
        <v>0.90590000000000004</v>
      </c>
    </row>
    <row r="18" spans="1:47" ht="15.75" customHeight="1">
      <c r="A18" s="66" t="s">
        <v>199</v>
      </c>
      <c r="B18" s="66" t="s">
        <v>312</v>
      </c>
      <c r="C18" s="67">
        <v>0.92820000000000003</v>
      </c>
      <c r="D18" s="67">
        <v>0.92759999999999998</v>
      </c>
      <c r="E18" s="67">
        <v>0.92100000000000004</v>
      </c>
      <c r="F18" s="67">
        <v>0.90449999999999997</v>
      </c>
      <c r="G18" s="67">
        <v>0.89410000000000001</v>
      </c>
      <c r="H18" s="67" ph="1">
        <v>0.88400000000000001</v>
      </c>
      <c r="I18" s="68">
        <v>0.87239999999999995</v>
      </c>
      <c r="J18" s="68">
        <v>0.86380000000000001</v>
      </c>
      <c r="K18" s="68">
        <v>0.85260000000000002</v>
      </c>
      <c r="L18" s="68">
        <v>0.8538</v>
      </c>
      <c r="M18" s="68">
        <v>0.85570000000000002</v>
      </c>
      <c r="N18" s="68">
        <v>0.84330000000000005</v>
      </c>
      <c r="O18" s="69">
        <v>0.88339999999999996</v>
      </c>
    </row>
    <row r="19" spans="1:47" ht="15.75" customHeight="1">
      <c r="A19" s="66" t="s">
        <v>200</v>
      </c>
      <c r="B19" s="66" t="s">
        <v>313</v>
      </c>
      <c r="C19" s="67">
        <v>0.82350000000000001</v>
      </c>
      <c r="D19" s="67">
        <v>0.81950000000000001</v>
      </c>
      <c r="E19" s="67">
        <v>0.81399999999999995</v>
      </c>
      <c r="F19" s="67">
        <v>0.80669999999999997</v>
      </c>
      <c r="G19" s="67">
        <v>0.80210000000000004</v>
      </c>
      <c r="H19" s="67" ph="1">
        <v>0.80069999999999997</v>
      </c>
      <c r="I19" s="68">
        <v>0.79490000000000005</v>
      </c>
      <c r="J19" s="68">
        <v>0.79210000000000003</v>
      </c>
      <c r="K19" s="68">
        <v>0.78910000000000002</v>
      </c>
      <c r="L19" s="68">
        <v>0.80189999999999995</v>
      </c>
      <c r="M19" s="68">
        <v>0.81820000000000004</v>
      </c>
      <c r="N19" s="68">
        <v>0.83069999999999999</v>
      </c>
      <c r="O19" s="69">
        <v>0.80779999999999996</v>
      </c>
    </row>
    <row r="20" spans="1:47" ht="15.75" customHeight="1">
      <c r="A20" s="66" t="s">
        <v>201</v>
      </c>
      <c r="B20" s="66" t="s">
        <v>314</v>
      </c>
      <c r="C20" s="67">
        <v>0.81399999999999995</v>
      </c>
      <c r="D20" s="67">
        <v>0.79910000000000003</v>
      </c>
      <c r="E20" s="67">
        <v>0.79430000000000001</v>
      </c>
      <c r="F20" s="67">
        <v>0.78559999999999997</v>
      </c>
      <c r="G20" s="67">
        <v>0.78180000000000005</v>
      </c>
      <c r="H20" s="67" ph="1">
        <v>0.78090000000000004</v>
      </c>
      <c r="I20" s="68">
        <v>0.77449999999999997</v>
      </c>
      <c r="J20" s="68">
        <v>0.77090000000000003</v>
      </c>
      <c r="K20" s="68">
        <v>0.77070000000000005</v>
      </c>
      <c r="L20" s="68">
        <v>0.78159999999999996</v>
      </c>
      <c r="M20" s="68">
        <v>0.79600000000000004</v>
      </c>
      <c r="N20" s="68">
        <v>0.81720000000000004</v>
      </c>
      <c r="O20" s="69">
        <v>0.78890000000000005</v>
      </c>
    </row>
    <row r="21" spans="1:47" ht="15.75" customHeight="1">
      <c r="A21" s="66" t="s">
        <v>202</v>
      </c>
      <c r="B21" s="66" t="s">
        <v>315</v>
      </c>
      <c r="C21" s="67">
        <v>0.80649999999999999</v>
      </c>
      <c r="D21" s="67">
        <v>0.80320000000000003</v>
      </c>
      <c r="E21" s="67">
        <v>0.80910000000000004</v>
      </c>
      <c r="F21" s="67">
        <v>0.80589999999999995</v>
      </c>
      <c r="G21" s="67">
        <v>0.80530000000000002</v>
      </c>
      <c r="H21" s="67" ph="1">
        <v>0.81130000000000002</v>
      </c>
      <c r="I21" s="68">
        <v>0.80700000000000005</v>
      </c>
      <c r="J21" s="68">
        <v>0.80579999999999996</v>
      </c>
      <c r="K21" s="68">
        <v>0.80449999999999999</v>
      </c>
      <c r="L21" s="68">
        <v>0.81140000000000001</v>
      </c>
      <c r="M21" s="68">
        <v>0.82620000000000005</v>
      </c>
      <c r="N21" s="68">
        <v>0.85099999999999998</v>
      </c>
      <c r="O21" s="69">
        <v>0.81220000000000003</v>
      </c>
    </row>
    <row r="22" spans="1:47" s="77" customFormat="1" ht="16.5" customHeight="1">
      <c r="A22" s="71" t="s">
        <v>203</v>
      </c>
      <c r="B22" s="71" t="s">
        <v>317</v>
      </c>
      <c r="C22" s="72">
        <v>0.84440000000000004</v>
      </c>
      <c r="D22" s="72">
        <v>0.83879999999999999</v>
      </c>
      <c r="E22" s="72">
        <v>0.84260000000000002</v>
      </c>
      <c r="F22" s="72">
        <v>0.83550000000000002</v>
      </c>
      <c r="G22" s="72">
        <v>0.83330000000000004</v>
      </c>
      <c r="H22" s="72" ph="1">
        <v>0.84</v>
      </c>
      <c r="I22" s="73">
        <v>0.83799999999999997</v>
      </c>
      <c r="J22" s="73">
        <v>0.83909999999999996</v>
      </c>
      <c r="K22" s="73">
        <v>0.84079999999999999</v>
      </c>
      <c r="L22" s="73">
        <v>0.85229999999999995</v>
      </c>
      <c r="M22" s="73">
        <v>0.86609999999999998</v>
      </c>
      <c r="N22" s="73">
        <v>0.88829999999999998</v>
      </c>
      <c r="O22" s="74">
        <v>0.84660000000000002</v>
      </c>
      <c r="P22" s="75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 s="77" customFormat="1" ht="16.5" customHeight="1">
      <c r="A23" s="71" t="s">
        <v>630</v>
      </c>
      <c r="B23" s="71" t="s">
        <v>796</v>
      </c>
      <c r="C23" s="72">
        <v>0.87460000000000004</v>
      </c>
      <c r="D23" s="72">
        <v>0.86819999999999997</v>
      </c>
      <c r="E23" s="72">
        <v>0.86819999999999997</v>
      </c>
      <c r="F23" s="72">
        <v>0.85860000000000003</v>
      </c>
      <c r="G23" s="72">
        <v>0.85389999999999999</v>
      </c>
      <c r="H23" s="72" ph="1">
        <v>0.85619999999999996</v>
      </c>
      <c r="I23" s="73">
        <v>0.85070000000000001</v>
      </c>
      <c r="J23" s="73">
        <v>0.84809999999999997</v>
      </c>
      <c r="K23" s="73">
        <v>0.84460000000000002</v>
      </c>
      <c r="L23" s="73">
        <v>0.85</v>
      </c>
      <c r="M23" s="73">
        <v>0.86599999999999999</v>
      </c>
      <c r="N23" s="73">
        <v>0.88029999999999997</v>
      </c>
      <c r="O23" s="74">
        <v>0.8599</v>
      </c>
      <c r="P23" s="75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 s="77" customFormat="1" ht="16.5" customHeight="1">
      <c r="A24" s="71" t="s">
        <v>792</v>
      </c>
      <c r="B24" s="71" t="s">
        <v>790</v>
      </c>
      <c r="C24" s="72">
        <v>0.86929999999999996</v>
      </c>
      <c r="D24" s="72">
        <v>0.86499999999999999</v>
      </c>
      <c r="E24" s="72">
        <v>0.86009999999999998</v>
      </c>
      <c r="F24" s="72">
        <v>0.8518</v>
      </c>
      <c r="G24" s="72">
        <v>0.84830000000000005</v>
      </c>
      <c r="H24" s="72" ph="1">
        <v>0.85070000000000001</v>
      </c>
      <c r="I24" s="73">
        <v>0.8488</v>
      </c>
      <c r="J24" s="73">
        <v>0.84430000000000005</v>
      </c>
      <c r="K24" s="73">
        <v>0.84419999999999995</v>
      </c>
      <c r="L24" s="73">
        <v>0.84770000000000001</v>
      </c>
      <c r="M24" s="73">
        <v>0.86109999999999998</v>
      </c>
      <c r="N24" s="73">
        <v>0.87570000000000003</v>
      </c>
      <c r="O24" s="74">
        <v>0.85560000000000003</v>
      </c>
      <c r="P24" s="75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 s="77" customFormat="1" ht="16.5" customHeight="1">
      <c r="A25" s="71" t="s">
        <v>815</v>
      </c>
      <c r="B25" s="71" t="s">
        <v>811</v>
      </c>
      <c r="C25" s="72">
        <v>0.8649</v>
      </c>
      <c r="D25" s="72">
        <v>0.86199999999999999</v>
      </c>
      <c r="E25" s="72">
        <v>0.86060000000000003</v>
      </c>
      <c r="F25" s="72">
        <v>0.85509999999999997</v>
      </c>
      <c r="G25" s="72">
        <v>0.84870000000000001</v>
      </c>
      <c r="H25" s="72" ph="1">
        <v>0.8538</v>
      </c>
      <c r="I25" s="73">
        <v>0.85109999999999997</v>
      </c>
      <c r="J25" s="73"/>
      <c r="K25" s="73"/>
      <c r="L25" s="73"/>
      <c r="M25" s="73"/>
      <c r="N25" s="73"/>
      <c r="O25" s="74"/>
      <c r="P25" s="75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A26" s="78" t="s">
        <v>548</v>
      </c>
      <c r="B26" s="79"/>
      <c r="C26" s="80"/>
      <c r="D26" s="81"/>
      <c r="E26" s="80"/>
      <c r="F26" s="80"/>
      <c r="G26" s="80"/>
      <c r="H26" s="80"/>
      <c r="I26" s="82"/>
      <c r="J26" s="82"/>
      <c r="K26" s="83"/>
      <c r="L26" s="83"/>
      <c r="M26" s="83"/>
      <c r="N26" s="83"/>
    </row>
    <row r="27" spans="1:47" ht="15.75" customHeight="1">
      <c r="A27" s="60" t="s">
        <v>204</v>
      </c>
      <c r="B27" s="60"/>
      <c r="C27" s="61" t="s">
        <v>172</v>
      </c>
      <c r="D27" s="61" t="s">
        <v>173</v>
      </c>
      <c r="E27" s="61" t="s">
        <v>174</v>
      </c>
      <c r="F27" s="61" t="s">
        <v>175</v>
      </c>
      <c r="G27" s="61" t="s">
        <v>176</v>
      </c>
      <c r="H27" s="61" t="s">
        <v>177</v>
      </c>
      <c r="I27" s="61" t="s">
        <v>178</v>
      </c>
      <c r="J27" s="61" t="s">
        <v>179</v>
      </c>
      <c r="K27" s="61" t="s">
        <v>180</v>
      </c>
      <c r="L27" s="61" t="s">
        <v>181</v>
      </c>
      <c r="M27" s="61" t="s">
        <v>182</v>
      </c>
      <c r="N27" s="61" t="s">
        <v>183</v>
      </c>
    </row>
    <row r="28" spans="1:47" ht="15.75" customHeight="1">
      <c r="A28" s="63"/>
      <c r="B28" s="64"/>
      <c r="C28" s="64" t="s">
        <v>380</v>
      </c>
      <c r="D28" s="64" t="s">
        <v>381</v>
      </c>
      <c r="E28" s="64" t="s">
        <v>382</v>
      </c>
      <c r="F28" s="64" t="s">
        <v>383</v>
      </c>
      <c r="G28" s="64" t="s">
        <v>384</v>
      </c>
      <c r="H28" s="64" t="s">
        <v>385</v>
      </c>
      <c r="I28" s="64" t="s">
        <v>386</v>
      </c>
      <c r="J28" s="64" t="s">
        <v>387</v>
      </c>
      <c r="K28" s="64" t="s">
        <v>388</v>
      </c>
      <c r="L28" s="64" t="s">
        <v>389</v>
      </c>
      <c r="M28" s="64" t="s">
        <v>390</v>
      </c>
      <c r="N28" s="64" t="s">
        <v>391</v>
      </c>
    </row>
    <row r="29" spans="1:47" ht="15.75" customHeight="1">
      <c r="A29" s="66" t="s">
        <v>185</v>
      </c>
      <c r="B29" s="66" t="s">
        <v>369</v>
      </c>
      <c r="C29" s="84" t="s">
        <v>205</v>
      </c>
      <c r="D29" s="85">
        <f t="shared" ref="D29:N29" si="1">+D4-C4</f>
        <v>-4.6999999999999265E-3</v>
      </c>
      <c r="E29" s="85">
        <f t="shared" si="1"/>
        <v>6.0999999999999943E-3</v>
      </c>
      <c r="F29" s="85">
        <f t="shared" si="1"/>
        <v>1.8999999999999018E-3</v>
      </c>
      <c r="G29" s="85">
        <f t="shared" si="1"/>
        <v>-1.0099999999999998E-2</v>
      </c>
      <c r="H29" s="85">
        <f t="shared" si="1"/>
        <v>-1.4999999999999458E-3</v>
      </c>
      <c r="I29" s="85">
        <f t="shared" si="1"/>
        <v>-1.5700000000000047E-2</v>
      </c>
      <c r="J29" s="85">
        <f t="shared" si="1"/>
        <v>-2.6999999999999247E-3</v>
      </c>
      <c r="K29" s="85">
        <f t="shared" si="1"/>
        <v>-5.0000000000005596E-4</v>
      </c>
      <c r="L29" s="85">
        <f t="shared" si="1"/>
        <v>1.2600000000000056E-2</v>
      </c>
      <c r="M29" s="85">
        <f t="shared" si="1"/>
        <v>1.1199999999999988E-2</v>
      </c>
      <c r="N29" s="85">
        <f t="shared" si="1"/>
        <v>1.7699999999999938E-2</v>
      </c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</row>
    <row r="30" spans="1:47" ht="15.75" customHeight="1">
      <c r="A30" s="66" t="s">
        <v>186</v>
      </c>
      <c r="B30" s="66" t="s">
        <v>370</v>
      </c>
      <c r="C30" s="85">
        <f t="shared" ref="C30:C46" si="2">+C5+-N4</f>
        <v>-1.4499999999999957E-2</v>
      </c>
      <c r="D30" s="85">
        <f t="shared" ref="D30:N30" si="3">+D5-C5</f>
        <v>3.0000000000000027E-3</v>
      </c>
      <c r="E30" s="85">
        <f t="shared" si="3"/>
        <v>1.1299999999999977E-2</v>
      </c>
      <c r="F30" s="85">
        <f t="shared" si="3"/>
        <v>6.9000000000000172E-3</v>
      </c>
      <c r="G30" s="85">
        <f t="shared" si="3"/>
        <v>5.3999999999999604E-3</v>
      </c>
      <c r="H30" s="85">
        <f t="shared" si="3"/>
        <v>6.0000000000000053E-3</v>
      </c>
      <c r="I30" s="85">
        <f t="shared" si="3"/>
        <v>-6.1999999999999833E-3</v>
      </c>
      <c r="J30" s="85">
        <f t="shared" si="3"/>
        <v>-6.9999999999992291E-4</v>
      </c>
      <c r="K30" s="85">
        <f t="shared" si="3"/>
        <v>-1.7000000000000348E-3</v>
      </c>
      <c r="L30" s="85">
        <f t="shared" si="3"/>
        <v>7.4999999999999512E-3</v>
      </c>
      <c r="M30" s="85">
        <f t="shared" si="3"/>
        <v>6.8000000000000282E-3</v>
      </c>
      <c r="N30" s="87">
        <f t="shared" si="3"/>
        <v>1.2599999999999945E-2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</row>
    <row r="31" spans="1:47" ht="15.75" customHeight="1">
      <c r="A31" s="66" t="s">
        <v>187</v>
      </c>
      <c r="B31" s="66" t="s">
        <v>371</v>
      </c>
      <c r="C31" s="85">
        <f t="shared" si="2"/>
        <v>-1.4999999999999902E-2</v>
      </c>
      <c r="D31" s="85">
        <f t="shared" ref="D31:N31" si="4">+D6-C6</f>
        <v>-6.2000000000000943E-3</v>
      </c>
      <c r="E31" s="85">
        <f t="shared" si="4"/>
        <v>-5.9999999999998943E-3</v>
      </c>
      <c r="F31" s="85">
        <f t="shared" si="4"/>
        <v>-3.2000000000000917E-3</v>
      </c>
      <c r="G31" s="85">
        <f t="shared" si="4"/>
        <v>-1.9999999999997797E-4</v>
      </c>
      <c r="H31" s="85">
        <f t="shared" si="4"/>
        <v>4.0000000000006697E-4</v>
      </c>
      <c r="I31" s="85">
        <f t="shared" si="4"/>
        <v>-4.1000000000001036E-3</v>
      </c>
      <c r="J31" s="85">
        <f t="shared" si="4"/>
        <v>4.5000000000000595E-3</v>
      </c>
      <c r="K31" s="85">
        <f t="shared" si="4"/>
        <v>2.9999999999996696E-4</v>
      </c>
      <c r="L31" s="85">
        <f t="shared" si="4"/>
        <v>1.2800000000000034E-2</v>
      </c>
      <c r="M31" s="85">
        <f t="shared" si="4"/>
        <v>1.2299999999999978E-2</v>
      </c>
      <c r="N31" s="87">
        <f t="shared" si="4"/>
        <v>1.1099999999999999E-2</v>
      </c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spans="1:47" ht="15.75" customHeight="1">
      <c r="A32" s="66" t="s">
        <v>188</v>
      </c>
      <c r="B32" s="66" t="s">
        <v>372</v>
      </c>
      <c r="C32" s="85">
        <f t="shared" si="2"/>
        <v>-1.7100000000000004E-2</v>
      </c>
      <c r="D32" s="85">
        <f t="shared" ref="D32:N32" si="5">+D7-C7</f>
        <v>5.0000000000005596E-4</v>
      </c>
      <c r="E32" s="85">
        <f t="shared" si="5"/>
        <v>-8.1999999999999851E-3</v>
      </c>
      <c r="F32" s="85">
        <f t="shared" si="5"/>
        <v>-7.2000000000000952E-3</v>
      </c>
      <c r="G32" s="85">
        <f t="shared" si="5"/>
        <v>-6.2999999999999723E-3</v>
      </c>
      <c r="H32" s="85">
        <f t="shared" si="5"/>
        <v>-5.7000000000000384E-3</v>
      </c>
      <c r="I32" s="85">
        <f t="shared" si="5"/>
        <v>-4.6999999999999265E-3</v>
      </c>
      <c r="J32" s="85">
        <f t="shared" si="5"/>
        <v>4.3999999999999595E-3</v>
      </c>
      <c r="K32" s="85">
        <f t="shared" si="5"/>
        <v>9.9999999999988987E-5</v>
      </c>
      <c r="L32" s="85">
        <f t="shared" si="5"/>
        <v>7.0000000000000062E-3</v>
      </c>
      <c r="M32" s="85">
        <f t="shared" si="5"/>
        <v>8.5000000000000631E-3</v>
      </c>
      <c r="N32" s="87">
        <f t="shared" si="5"/>
        <v>7.3999999999999622E-3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</row>
    <row r="33" spans="1:27" ht="15.75" customHeight="1">
      <c r="A33" s="66" t="s">
        <v>189</v>
      </c>
      <c r="B33" s="66" t="s">
        <v>373</v>
      </c>
      <c r="C33" s="85">
        <f t="shared" si="2"/>
        <v>-1.9299999999999984E-2</v>
      </c>
      <c r="D33" s="85">
        <f t="shared" ref="D33:N33" si="6">+D8-C8</f>
        <v>-3.4000000000000696E-3</v>
      </c>
      <c r="E33" s="85">
        <f t="shared" si="6"/>
        <v>-4.3999999999999595E-3</v>
      </c>
      <c r="F33" s="85">
        <f t="shared" si="6"/>
        <v>-8.0000000000000071E-3</v>
      </c>
      <c r="G33" s="85">
        <f t="shared" si="6"/>
        <v>-6.6999999999999282E-3</v>
      </c>
      <c r="H33" s="85">
        <f t="shared" si="6"/>
        <v>-2.6000000000000467E-3</v>
      </c>
      <c r="I33" s="85">
        <f t="shared" si="6"/>
        <v>-1.8900000000000028E-2</v>
      </c>
      <c r="J33" s="85">
        <f t="shared" si="6"/>
        <v>-1.5999999999999348E-3</v>
      </c>
      <c r="K33" s="85">
        <f t="shared" si="6"/>
        <v>-1.1400000000000077E-2</v>
      </c>
      <c r="L33" s="85">
        <f t="shared" si="6"/>
        <v>3.3000000000000806E-3</v>
      </c>
      <c r="M33" s="85">
        <f t="shared" si="6"/>
        <v>6.7999999999999172E-3</v>
      </c>
      <c r="N33" s="87">
        <f t="shared" si="6"/>
        <v>3.6000000000000476E-3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</row>
    <row r="34" spans="1:27" ht="15.75" customHeight="1">
      <c r="A34" s="66" t="s">
        <v>190</v>
      </c>
      <c r="B34" s="66" t="s">
        <v>374</v>
      </c>
      <c r="C34" s="85">
        <f t="shared" si="2"/>
        <v>-3.6699999999999955E-2</v>
      </c>
      <c r="D34" s="85">
        <f t="shared" ref="D34:N34" si="7">+D9-C9</f>
        <v>-5.8000000000000274E-3</v>
      </c>
      <c r="E34" s="85">
        <f t="shared" si="7"/>
        <v>-3.7000000000000366E-3</v>
      </c>
      <c r="F34" s="85">
        <f t="shared" si="7"/>
        <v>-6.1999999999999833E-3</v>
      </c>
      <c r="G34" s="85">
        <f t="shared" si="7"/>
        <v>-3.0000000000000027E-3</v>
      </c>
      <c r="H34" s="85">
        <f t="shared" si="7"/>
        <v>6.0000000000004494E-4</v>
      </c>
      <c r="I34" s="85">
        <f t="shared" si="7"/>
        <v>-1.0600000000000054E-2</v>
      </c>
      <c r="J34" s="85">
        <f t="shared" si="7"/>
        <v>3.3999999999999586E-3</v>
      </c>
      <c r="K34" s="85">
        <f t="shared" si="7"/>
        <v>-4.3999999999999595E-3</v>
      </c>
      <c r="L34" s="85">
        <f t="shared" si="7"/>
        <v>1.639999999999997E-2</v>
      </c>
      <c r="M34" s="85">
        <f t="shared" si="7"/>
        <v>1.3900000000000023E-2</v>
      </c>
      <c r="N34" s="87">
        <f t="shared" si="7"/>
        <v>-4.9999999999994493E-4</v>
      </c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</row>
    <row r="35" spans="1:27" ht="15.75" customHeight="1">
      <c r="A35" s="66" t="s">
        <v>191</v>
      </c>
      <c r="B35" s="66" t="s">
        <v>375</v>
      </c>
      <c r="C35" s="85">
        <f t="shared" si="2"/>
        <v>-2.9100000000000015E-2</v>
      </c>
      <c r="D35" s="85">
        <f t="shared" ref="D35:N35" si="8">+D10-C10</f>
        <v>-8.900000000000019E-3</v>
      </c>
      <c r="E35" s="85">
        <f t="shared" si="8"/>
        <v>-7.3999999999999622E-3</v>
      </c>
      <c r="F35" s="85">
        <f t="shared" si="8"/>
        <v>-6.6000000000000503E-3</v>
      </c>
      <c r="G35" s="85">
        <f t="shared" si="8"/>
        <v>4.3999999999999595E-3</v>
      </c>
      <c r="H35" s="85">
        <f t="shared" si="8"/>
        <v>9.099999999999997E-3</v>
      </c>
      <c r="I35" s="85">
        <f t="shared" si="8"/>
        <v>-9.7999999999999199E-3</v>
      </c>
      <c r="J35" s="85">
        <f t="shared" si="8"/>
        <v>4.1999999999999815E-3</v>
      </c>
      <c r="K35" s="85">
        <f t="shared" si="8"/>
        <v>4.9000000000000155E-3</v>
      </c>
      <c r="L35" s="85">
        <f t="shared" si="8"/>
        <v>1.2199999999999989E-2</v>
      </c>
      <c r="M35" s="85">
        <f t="shared" si="8"/>
        <v>9.5999999999999419E-3</v>
      </c>
      <c r="N35" s="87">
        <f t="shared" si="8"/>
        <v>1.8000000000000016E-2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</row>
    <row r="36" spans="1:27" ht="15.75" customHeight="1">
      <c r="A36" s="66" t="s">
        <v>192</v>
      </c>
      <c r="B36" s="66" t="s">
        <v>376</v>
      </c>
      <c r="C36" s="85">
        <f t="shared" si="2"/>
        <v>-2.6000000000000023E-2</v>
      </c>
      <c r="D36" s="85">
        <f t="shared" ref="D36:N36" si="9">+D11-C11</f>
        <v>-4.4999999999999485E-3</v>
      </c>
      <c r="E36" s="85">
        <f t="shared" si="9"/>
        <v>2.2999999999999687E-3</v>
      </c>
      <c r="F36" s="85">
        <f t="shared" si="9"/>
        <v>-4.1999999999999815E-3</v>
      </c>
      <c r="G36" s="85">
        <f t="shared" si="9"/>
        <v>5.0000000000005596E-4</v>
      </c>
      <c r="H36" s="85">
        <f t="shared" si="9"/>
        <v>5.4999999999999494E-3</v>
      </c>
      <c r="I36" s="85">
        <f t="shared" si="9"/>
        <v>-6.1999999999999833E-3</v>
      </c>
      <c r="J36" s="85">
        <f t="shared" si="9"/>
        <v>2.5999999999999357E-3</v>
      </c>
      <c r="K36" s="85">
        <f t="shared" si="9"/>
        <v>-1.4999999999999458E-3</v>
      </c>
      <c r="L36" s="85">
        <f t="shared" si="9"/>
        <v>1.1099999999999999E-2</v>
      </c>
      <c r="M36" s="85">
        <f t="shared" si="9"/>
        <v>1.0800000000000032E-2</v>
      </c>
      <c r="N36" s="87">
        <f t="shared" si="9"/>
        <v>6.6999999999999282E-3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</row>
    <row r="37" spans="1:27" ht="15.75" customHeight="1">
      <c r="A37" s="66" t="s">
        <v>193</v>
      </c>
      <c r="B37" s="66" t="s">
        <v>377</v>
      </c>
      <c r="C37" s="85">
        <f t="shared" si="2"/>
        <v>-1.6299999999999981E-2</v>
      </c>
      <c r="D37" s="85">
        <f t="shared" ref="D37:N37" si="10">+D12-C12</f>
        <v>4.0999999999999925E-3</v>
      </c>
      <c r="E37" s="85">
        <f t="shared" si="10"/>
        <v>5.0999999999999934E-3</v>
      </c>
      <c r="F37" s="85">
        <f t="shared" si="10"/>
        <v>-1.5999999999999348E-3</v>
      </c>
      <c r="G37" s="85">
        <f t="shared" si="10"/>
        <v>3.6999999999999256E-3</v>
      </c>
      <c r="H37" s="85">
        <f t="shared" si="10"/>
        <v>2.3000000000000798E-3</v>
      </c>
      <c r="I37" s="85">
        <f t="shared" si="10"/>
        <v>-5.4000000000000714E-3</v>
      </c>
      <c r="J37" s="85">
        <f t="shared" si="10"/>
        <v>-3.9999999999995595E-4</v>
      </c>
      <c r="K37" s="85">
        <f t="shared" si="10"/>
        <v>-2.6000000000000467E-3</v>
      </c>
      <c r="L37" s="85">
        <f t="shared" si="10"/>
        <v>1.100000000000001E-2</v>
      </c>
      <c r="M37" s="85">
        <f t="shared" si="10"/>
        <v>1.0900000000000021E-2</v>
      </c>
      <c r="N37" s="87">
        <f t="shared" si="10"/>
        <v>3.2999999999999696E-3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</row>
    <row r="38" spans="1:27" ht="15.75" customHeight="1">
      <c r="A38" s="66" t="s">
        <v>194</v>
      </c>
      <c r="B38" s="66" t="s">
        <v>378</v>
      </c>
      <c r="C38" s="85">
        <f t="shared" si="2"/>
        <v>-1.4899999999999913E-2</v>
      </c>
      <c r="D38" s="85">
        <f t="shared" ref="D38:N38" si="11">+D13-C13</f>
        <v>3.4999999999999476E-3</v>
      </c>
      <c r="E38" s="85">
        <f t="shared" si="11"/>
        <v>1.9999999999997797E-4</v>
      </c>
      <c r="F38" s="85">
        <f t="shared" si="11"/>
        <v>-1.9000000000000128E-3</v>
      </c>
      <c r="G38" s="85">
        <f t="shared" si="11"/>
        <v>3.4000000000000696E-3</v>
      </c>
      <c r="H38" s="85">
        <f t="shared" si="11"/>
        <v>4.3999999999999595E-3</v>
      </c>
      <c r="I38" s="85">
        <f t="shared" si="11"/>
        <v>-4.9999999999994493E-4</v>
      </c>
      <c r="J38" s="85">
        <f t="shared" si="11"/>
        <v>7.9999999999991189E-4</v>
      </c>
      <c r="K38" s="85">
        <f t="shared" si="11"/>
        <v>-1.9000000000000128E-3</v>
      </c>
      <c r="L38" s="85">
        <f t="shared" si="11"/>
        <v>1.4900000000000024E-2</v>
      </c>
      <c r="M38" s="85">
        <f t="shared" si="11"/>
        <v>1.3100000000000001E-2</v>
      </c>
      <c r="N38" s="87">
        <f t="shared" si="11"/>
        <v>5.5000000000000604E-3</v>
      </c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</row>
    <row r="39" spans="1:27" ht="15.75" customHeight="1">
      <c r="A39" s="66" t="s">
        <v>195</v>
      </c>
      <c r="B39" s="66" t="s">
        <v>379</v>
      </c>
      <c r="C39" s="85">
        <f t="shared" si="2"/>
        <v>-1.4700000000000046E-2</v>
      </c>
      <c r="D39" s="85">
        <f t="shared" ref="D39:N39" si="12">+D14-C14</f>
        <v>2.9999999999996696E-4</v>
      </c>
      <c r="E39" s="85">
        <f t="shared" si="12"/>
        <v>-6.9999999999992291E-4</v>
      </c>
      <c r="F39" s="85">
        <f t="shared" si="12"/>
        <v>-3.3000000000000806E-3</v>
      </c>
      <c r="G39" s="85">
        <f t="shared" si="12"/>
        <v>1.5000000000000568E-3</v>
      </c>
      <c r="H39" s="85">
        <f t="shared" si="12"/>
        <v>5.4999999999999494E-3</v>
      </c>
      <c r="I39" s="85">
        <f t="shared" si="12"/>
        <v>-1.8999999999999018E-3</v>
      </c>
      <c r="J39" s="85">
        <f t="shared" si="12"/>
        <v>-4.0000000000006697E-4</v>
      </c>
      <c r="K39" s="85">
        <f t="shared" si="12"/>
        <v>-4.0999999999999925E-3</v>
      </c>
      <c r="L39" s="85">
        <f t="shared" si="12"/>
        <v>1.5499999999999958E-2</v>
      </c>
      <c r="M39" s="85">
        <f t="shared" si="12"/>
        <v>1.4100000000000001E-2</v>
      </c>
      <c r="N39" s="87">
        <f t="shared" si="12"/>
        <v>6.3530240671197946E-3</v>
      </c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</row>
    <row r="40" spans="1:27" ht="15.75" customHeight="1">
      <c r="A40" s="66" t="s">
        <v>196</v>
      </c>
      <c r="B40" s="66" t="s">
        <v>356</v>
      </c>
      <c r="C40" s="85">
        <f t="shared" si="2"/>
        <v>-1.4053024067119724E-2</v>
      </c>
      <c r="D40" s="85">
        <f t="shared" ref="D40:N40" si="13">+D15-C15</f>
        <v>-2.7000000000000357E-3</v>
      </c>
      <c r="E40" s="85">
        <f t="shared" si="13"/>
        <v>-1.9999999999997797E-4</v>
      </c>
      <c r="F40" s="85">
        <f t="shared" si="13"/>
        <v>-2.7000000000000357E-3</v>
      </c>
      <c r="G40" s="85">
        <f t="shared" si="13"/>
        <v>-5.9999999999993392E-4</v>
      </c>
      <c r="H40" s="85">
        <f t="shared" si="13"/>
        <v>4.3999999999999595E-3</v>
      </c>
      <c r="I40" s="85">
        <f t="shared" si="13"/>
        <v>-4.3999999999999595E-3</v>
      </c>
      <c r="J40" s="85">
        <f t="shared" si="13"/>
        <v>-1.2000000000000899E-3</v>
      </c>
      <c r="K40" s="85">
        <f t="shared" si="13"/>
        <v>-2.4999999999999467E-3</v>
      </c>
      <c r="L40" s="85">
        <f t="shared" si="13"/>
        <v>1.4900000000000024E-2</v>
      </c>
      <c r="M40" s="85">
        <f t="shared" si="13"/>
        <v>1.419999999999999E-2</v>
      </c>
      <c r="N40" s="87">
        <f t="shared" si="13"/>
        <v>7.2999999999999732E-3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</row>
    <row r="41" spans="1:27" ht="15.75" customHeight="1">
      <c r="A41" s="66" t="s">
        <v>197</v>
      </c>
      <c r="B41" s="66" t="s">
        <v>310</v>
      </c>
      <c r="C41" s="85">
        <f t="shared" si="2"/>
        <v>-1.5599999999999947E-2</v>
      </c>
      <c r="D41" s="85">
        <f t="shared" ref="D41:N41" si="14">+D16-C16</f>
        <v>-4.2000000000000925E-3</v>
      </c>
      <c r="E41" s="85">
        <f t="shared" si="14"/>
        <v>5.0000000000005596E-4</v>
      </c>
      <c r="F41" s="85">
        <f t="shared" si="14"/>
        <v>-6.5000000000000613E-3</v>
      </c>
      <c r="G41" s="85">
        <f t="shared" si="14"/>
        <v>-1.6999999999999238E-3</v>
      </c>
      <c r="H41" s="85">
        <f t="shared" si="14"/>
        <v>5.2999999999999714E-3</v>
      </c>
      <c r="I41" s="85">
        <f t="shared" si="14"/>
        <v>-8.0999999999999961E-3</v>
      </c>
      <c r="J41" s="85">
        <f t="shared" si="14"/>
        <v>-9.000000000000119E-4</v>
      </c>
      <c r="K41" s="85">
        <f t="shared" si="14"/>
        <v>-4.3999999999999595E-3</v>
      </c>
      <c r="L41" s="85">
        <f t="shared" si="14"/>
        <v>1.4399999999999968E-2</v>
      </c>
      <c r="M41" s="85">
        <f t="shared" si="14"/>
        <v>1.7700000000000049E-2</v>
      </c>
      <c r="N41" s="87">
        <f t="shared" si="14"/>
        <v>1.4799999999999924E-2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</row>
    <row r="42" spans="1:27" ht="15.75" customHeight="1">
      <c r="A42" s="66" t="s">
        <v>198</v>
      </c>
      <c r="B42" s="66" t="s">
        <v>311</v>
      </c>
      <c r="C42" s="85">
        <f t="shared" si="2"/>
        <v>-1.1499999999999955E-2</v>
      </c>
      <c r="D42" s="85">
        <f t="shared" ref="D42:N42" si="15">+D17-C17</f>
        <v>-2.2999999999999687E-3</v>
      </c>
      <c r="E42" s="85">
        <f t="shared" si="15"/>
        <v>2.6999999999999247E-3</v>
      </c>
      <c r="F42" s="85">
        <f t="shared" si="15"/>
        <v>-8.0000000000000071E-3</v>
      </c>
      <c r="G42" s="85">
        <f t="shared" si="15"/>
        <v>1.3000000000000789E-3</v>
      </c>
      <c r="H42" s="85">
        <f t="shared" si="15"/>
        <v>3.2999999999999696E-3</v>
      </c>
      <c r="I42" s="85">
        <f t="shared" si="15"/>
        <v>-4.8000000000000265E-3</v>
      </c>
      <c r="J42" s="85">
        <f t="shared" si="15"/>
        <v>-3.9999999999995595E-4</v>
      </c>
      <c r="K42" s="85">
        <f t="shared" si="15"/>
        <v>-2.5000000000000577E-3</v>
      </c>
      <c r="L42" s="85">
        <f t="shared" si="15"/>
        <v>1.3900000000000023E-2</v>
      </c>
      <c r="M42" s="85">
        <f t="shared" si="15"/>
        <v>1.6000000000000014E-2</v>
      </c>
      <c r="N42" s="87">
        <f t="shared" si="15"/>
        <v>1.2900000000000023E-2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</row>
    <row r="43" spans="1:27" ht="15.75" customHeight="1">
      <c r="A43" s="66" t="s">
        <v>199</v>
      </c>
      <c r="B43" s="66" t="s">
        <v>312</v>
      </c>
      <c r="C43" s="85">
        <f t="shared" si="2"/>
        <v>-9.000000000000008E-3</v>
      </c>
      <c r="D43" s="85">
        <f t="shared" ref="D43:N43" si="16">+D18-C18</f>
        <v>-6.0000000000004494E-4</v>
      </c>
      <c r="E43" s="85">
        <f t="shared" si="16"/>
        <v>-6.5999999999999392E-3</v>
      </c>
      <c r="F43" s="85">
        <f t="shared" si="16"/>
        <v>-1.650000000000007E-2</v>
      </c>
      <c r="G43" s="85">
        <f t="shared" si="16"/>
        <v>-1.0399999999999965E-2</v>
      </c>
      <c r="H43" s="85">
        <f t="shared" si="16"/>
        <v>-1.0099999999999998E-2</v>
      </c>
      <c r="I43" s="85">
        <f t="shared" si="16"/>
        <v>-1.1600000000000055E-2</v>
      </c>
      <c r="J43" s="85">
        <f t="shared" si="16"/>
        <v>-8.599999999999941E-3</v>
      </c>
      <c r="K43" s="85">
        <f t="shared" si="16"/>
        <v>-1.1199999999999988E-2</v>
      </c>
      <c r="L43" s="85">
        <f t="shared" si="16"/>
        <v>1.1999999999999789E-3</v>
      </c>
      <c r="M43" s="85">
        <f t="shared" si="16"/>
        <v>1.9000000000000128E-3</v>
      </c>
      <c r="N43" s="87">
        <f t="shared" si="16"/>
        <v>-1.2399999999999967E-2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</row>
    <row r="44" spans="1:27" ht="15.75" customHeight="1">
      <c r="A44" s="66" t="s">
        <v>200</v>
      </c>
      <c r="B44" s="66" t="s">
        <v>313</v>
      </c>
      <c r="C44" s="85">
        <f t="shared" si="2"/>
        <v>-1.980000000000004E-2</v>
      </c>
      <c r="D44" s="85">
        <f t="shared" ref="D44:N44" si="17">+D19-C19</f>
        <v>-4.0000000000000036E-3</v>
      </c>
      <c r="E44" s="85">
        <f t="shared" si="17"/>
        <v>-5.5000000000000604E-3</v>
      </c>
      <c r="F44" s="85">
        <f t="shared" si="17"/>
        <v>-7.2999999999999732E-3</v>
      </c>
      <c r="G44" s="85">
        <f t="shared" si="17"/>
        <v>-4.5999999999999375E-3</v>
      </c>
      <c r="H44" s="85">
        <f t="shared" si="17"/>
        <v>-1.4000000000000679E-3</v>
      </c>
      <c r="I44" s="85">
        <f t="shared" si="17"/>
        <v>-5.7999999999999163E-3</v>
      </c>
      <c r="J44" s="85">
        <f t="shared" si="17"/>
        <v>-2.8000000000000247E-3</v>
      </c>
      <c r="K44" s="85">
        <f t="shared" si="17"/>
        <v>-3.0000000000000027E-3</v>
      </c>
      <c r="L44" s="85">
        <f t="shared" si="17"/>
        <v>1.2799999999999923E-2</v>
      </c>
      <c r="M44" s="85">
        <f t="shared" si="17"/>
        <v>1.6300000000000092E-2</v>
      </c>
      <c r="N44" s="87">
        <f t="shared" si="17"/>
        <v>1.2499999999999956E-2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</row>
    <row r="45" spans="1:27" ht="15.75" customHeight="1">
      <c r="A45" s="66" t="s">
        <v>201</v>
      </c>
      <c r="B45" s="66" t="s">
        <v>314</v>
      </c>
      <c r="C45" s="85">
        <f t="shared" si="2"/>
        <v>-1.6700000000000048E-2</v>
      </c>
      <c r="D45" s="85">
        <f t="shared" ref="D45:N45" si="18">+D20-C20</f>
        <v>-1.4899999999999913E-2</v>
      </c>
      <c r="E45" s="85">
        <f t="shared" si="18"/>
        <v>-4.8000000000000265E-3</v>
      </c>
      <c r="F45" s="85">
        <f t="shared" si="18"/>
        <v>-8.700000000000041E-3</v>
      </c>
      <c r="G45" s="85">
        <f t="shared" si="18"/>
        <v>-3.7999999999999146E-3</v>
      </c>
      <c r="H45" s="85">
        <f t="shared" si="18"/>
        <v>-9.000000000000119E-4</v>
      </c>
      <c r="I45" s="85">
        <f t="shared" si="18"/>
        <v>-6.4000000000000723E-3</v>
      </c>
      <c r="J45" s="85">
        <f t="shared" si="18"/>
        <v>-3.5999999999999366E-3</v>
      </c>
      <c r="K45" s="85">
        <f t="shared" si="18"/>
        <v>-1.9999999999997797E-4</v>
      </c>
      <c r="L45" s="85">
        <f t="shared" si="18"/>
        <v>1.089999999999991E-2</v>
      </c>
      <c r="M45" s="85">
        <f t="shared" si="18"/>
        <v>1.4400000000000079E-2</v>
      </c>
      <c r="N45" s="87">
        <f t="shared" si="18"/>
        <v>2.1199999999999997E-2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</row>
    <row r="46" spans="1:27" ht="15.75" customHeight="1">
      <c r="A46" s="66" t="s">
        <v>202</v>
      </c>
      <c r="B46" s="66" t="s">
        <v>315</v>
      </c>
      <c r="C46" s="87">
        <f t="shared" si="2"/>
        <v>-1.0700000000000043E-2</v>
      </c>
      <c r="D46" s="87">
        <f t="shared" ref="D46:N46" si="19">+D21-C21</f>
        <v>-3.2999999999999696E-3</v>
      </c>
      <c r="E46" s="87">
        <f t="shared" si="19"/>
        <v>5.9000000000000163E-3</v>
      </c>
      <c r="F46" s="87">
        <f t="shared" si="19"/>
        <v>-3.2000000000000917E-3</v>
      </c>
      <c r="G46" s="87">
        <f t="shared" si="19"/>
        <v>-5.9999999999993392E-4</v>
      </c>
      <c r="H46" s="87">
        <f t="shared" si="19"/>
        <v>6.0000000000000053E-3</v>
      </c>
      <c r="I46" s="87">
        <f t="shared" si="19"/>
        <v>-4.2999999999999705E-3</v>
      </c>
      <c r="J46" s="87">
        <f t="shared" si="19"/>
        <v>-1.2000000000000899E-3</v>
      </c>
      <c r="K46" s="87">
        <f t="shared" si="19"/>
        <v>-1.2999999999999678E-3</v>
      </c>
      <c r="L46" s="87">
        <f t="shared" si="19"/>
        <v>6.9000000000000172E-3</v>
      </c>
      <c r="M46" s="87">
        <f t="shared" si="19"/>
        <v>1.4800000000000035E-2</v>
      </c>
      <c r="N46" s="87">
        <f t="shared" si="19"/>
        <v>2.4799999999999933E-2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</row>
    <row r="47" spans="1:27" ht="15.75" customHeight="1">
      <c r="A47" s="88" t="s">
        <v>203</v>
      </c>
      <c r="B47" s="88" t="s">
        <v>317</v>
      </c>
      <c r="C47" s="87">
        <f>+C22-N21</f>
        <v>-6.5999999999999392E-3</v>
      </c>
      <c r="D47" s="87">
        <f t="shared" ref="D47:N47" si="20">+D22-C22</f>
        <v>-5.6000000000000494E-3</v>
      </c>
      <c r="E47" s="87">
        <f t="shared" si="20"/>
        <v>3.8000000000000256E-3</v>
      </c>
      <c r="F47" s="87">
        <f t="shared" si="20"/>
        <v>-7.0999999999999952E-3</v>
      </c>
      <c r="G47" s="87">
        <f t="shared" si="20"/>
        <v>-2.1999999999999797E-3</v>
      </c>
      <c r="H47" s="87">
        <f t="shared" si="20"/>
        <v>6.6999999999999282E-3</v>
      </c>
      <c r="I47" s="87">
        <f t="shared" si="20"/>
        <v>-2.0000000000000018E-3</v>
      </c>
      <c r="J47" s="87">
        <f t="shared" si="20"/>
        <v>1.0999999999999899E-3</v>
      </c>
      <c r="K47" s="87">
        <f t="shared" si="20"/>
        <v>1.7000000000000348E-3</v>
      </c>
      <c r="L47" s="87">
        <f t="shared" si="20"/>
        <v>1.1499999999999955E-2</v>
      </c>
      <c r="M47" s="87">
        <f t="shared" si="20"/>
        <v>1.3800000000000034E-2</v>
      </c>
      <c r="N47" s="87">
        <f t="shared" si="20"/>
        <v>2.2199999999999998E-2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</row>
    <row r="48" spans="1:27" ht="15.75" customHeight="1">
      <c r="A48" s="71" t="s">
        <v>630</v>
      </c>
      <c r="B48" s="71" t="s">
        <v>626</v>
      </c>
      <c r="C48" s="87">
        <f>+C23-N22</f>
        <v>-1.3699999999999934E-2</v>
      </c>
      <c r="D48" s="87">
        <f>+D23-C23</f>
        <v>-6.4000000000000723E-3</v>
      </c>
      <c r="E48" s="87">
        <f t="shared" ref="E48:N48" si="21">+E23-D23</f>
        <v>0</v>
      </c>
      <c r="F48" s="87">
        <f t="shared" si="21"/>
        <v>-9.5999999999999419E-3</v>
      </c>
      <c r="G48" s="87">
        <f t="shared" si="21"/>
        <v>-4.7000000000000375E-3</v>
      </c>
      <c r="H48" s="87">
        <f t="shared" si="21"/>
        <v>2.2999999999999687E-3</v>
      </c>
      <c r="I48" s="87">
        <f t="shared" si="21"/>
        <v>-5.4999999999999494E-3</v>
      </c>
      <c r="J48" s="87">
        <f t="shared" si="21"/>
        <v>-2.6000000000000467E-3</v>
      </c>
      <c r="K48" s="87">
        <f t="shared" si="21"/>
        <v>-3.4999999999999476E-3</v>
      </c>
      <c r="L48" s="87">
        <f t="shared" si="21"/>
        <v>5.3999999999999604E-3</v>
      </c>
      <c r="M48" s="87">
        <f t="shared" si="21"/>
        <v>1.6000000000000014E-2</v>
      </c>
      <c r="N48" s="87">
        <f t="shared" si="21"/>
        <v>1.4299999999999979E-2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</row>
    <row r="49" spans="1:47" s="77" customFormat="1" ht="16.5" customHeight="1">
      <c r="A49" s="71" t="s">
        <v>792</v>
      </c>
      <c r="B49" s="71" t="s">
        <v>790</v>
      </c>
      <c r="C49" s="87">
        <f>+C24-N23</f>
        <v>-1.100000000000001E-2</v>
      </c>
      <c r="D49" s="87">
        <f>+D24-C24</f>
        <v>-4.2999999999999705E-3</v>
      </c>
      <c r="E49" s="87">
        <f t="shared" ref="E49" si="22">+E24-D24</f>
        <v>-4.9000000000000155E-3</v>
      </c>
      <c r="F49" s="87">
        <f t="shared" ref="F49" si="23">+F24-E24</f>
        <v>-8.2999999999999741E-3</v>
      </c>
      <c r="G49" s="87">
        <f t="shared" ref="G49:G50" si="24">+G24-F24</f>
        <v>-3.4999999999999476E-3</v>
      </c>
      <c r="H49" s="87">
        <f t="shared" ref="H49:H50" si="25">+H24-G24</f>
        <v>2.3999999999999577E-3</v>
      </c>
      <c r="I49" s="87">
        <f t="shared" ref="I49:I50" si="26">+I24-H24</f>
        <v>-1.9000000000000128E-3</v>
      </c>
      <c r="J49" s="87">
        <f t="shared" ref="J49" si="27">+J24-I24</f>
        <v>-4.4999999999999485E-3</v>
      </c>
      <c r="K49" s="87">
        <f t="shared" ref="K49" si="28">+K24-J24</f>
        <v>-1.0000000000010001E-4</v>
      </c>
      <c r="L49" s="87">
        <f t="shared" ref="L49" si="29">+L24-K24</f>
        <v>3.5000000000000586E-3</v>
      </c>
      <c r="M49" s="87">
        <f t="shared" ref="M49" si="30">+M24-L24</f>
        <v>1.3399999999999967E-2</v>
      </c>
      <c r="N49" s="87">
        <f>+N24-M24</f>
        <v>1.4600000000000057E-2</v>
      </c>
      <c r="O49" s="59"/>
      <c r="P49" s="75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</row>
    <row r="50" spans="1:47" s="77" customFormat="1" ht="16.5" customHeight="1">
      <c r="A50" s="71" t="s">
        <v>815</v>
      </c>
      <c r="B50" s="71" t="s">
        <v>811</v>
      </c>
      <c r="C50" s="87">
        <f>+C25-N24</f>
        <v>-1.0800000000000032E-2</v>
      </c>
      <c r="D50" s="87">
        <f>+D25-C25</f>
        <v>-2.9000000000000137E-3</v>
      </c>
      <c r="E50" s="87">
        <f>+E25-D25</f>
        <v>-1.3999999999999568E-3</v>
      </c>
      <c r="F50" s="87">
        <f t="shared" ref="F50" si="31">+F25-E25</f>
        <v>-5.5000000000000604E-3</v>
      </c>
      <c r="G50" s="87">
        <f t="shared" si="24"/>
        <v>-6.3999999999999613E-3</v>
      </c>
      <c r="H50" s="87">
        <f t="shared" si="25"/>
        <v>5.0999999999999934E-3</v>
      </c>
      <c r="I50" s="87">
        <f t="shared" si="26"/>
        <v>-2.7000000000000357E-3</v>
      </c>
      <c r="J50" s="87"/>
      <c r="K50" s="87"/>
      <c r="L50" s="87"/>
      <c r="M50" s="87"/>
      <c r="N50" s="87"/>
      <c r="O50" s="59"/>
      <c r="P50" s="75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</row>
    <row r="51" spans="1:47">
      <c r="A51" s="89" t="s">
        <v>548</v>
      </c>
      <c r="B51" s="89"/>
    </row>
    <row r="52" spans="1:47" ht="15.75" customHeight="1">
      <c r="A52" s="60" t="s">
        <v>206</v>
      </c>
      <c r="B52" s="60"/>
      <c r="C52" s="61" t="s">
        <v>172</v>
      </c>
      <c r="D52" s="61" t="s">
        <v>173</v>
      </c>
      <c r="E52" s="61" t="s">
        <v>174</v>
      </c>
      <c r="F52" s="61" t="s">
        <v>175</v>
      </c>
      <c r="G52" s="61" t="s">
        <v>176</v>
      </c>
      <c r="H52" s="61" t="s">
        <v>177</v>
      </c>
      <c r="I52" s="61" t="s">
        <v>178</v>
      </c>
      <c r="J52" s="61" t="s">
        <v>179</v>
      </c>
      <c r="K52" s="61" t="s">
        <v>180</v>
      </c>
      <c r="L52" s="61" t="s">
        <v>181</v>
      </c>
      <c r="M52" s="61" t="s">
        <v>182</v>
      </c>
      <c r="N52" s="61" t="s">
        <v>183</v>
      </c>
    </row>
    <row r="53" spans="1:47" ht="15.75" customHeight="1">
      <c r="A53" s="63"/>
      <c r="B53" s="63"/>
      <c r="C53" s="64" t="s">
        <v>380</v>
      </c>
      <c r="D53" s="64" t="s">
        <v>381</v>
      </c>
      <c r="E53" s="64" t="s">
        <v>382</v>
      </c>
      <c r="F53" s="64" t="s">
        <v>383</v>
      </c>
      <c r="G53" s="64" t="s">
        <v>384</v>
      </c>
      <c r="H53" s="64" t="s">
        <v>385</v>
      </c>
      <c r="I53" s="64" t="s">
        <v>386</v>
      </c>
      <c r="J53" s="64" t="s">
        <v>387</v>
      </c>
      <c r="K53" s="64" t="s">
        <v>388</v>
      </c>
      <c r="L53" s="64" t="s">
        <v>389</v>
      </c>
      <c r="M53" s="64" t="s">
        <v>390</v>
      </c>
      <c r="N53" s="64" t="s">
        <v>391</v>
      </c>
    </row>
    <row r="54" spans="1:47" ht="15.75" customHeight="1">
      <c r="A54" s="66" t="s">
        <v>185</v>
      </c>
      <c r="B54" s="66" t="s">
        <v>369</v>
      </c>
      <c r="C54" s="84" t="s">
        <v>205</v>
      </c>
      <c r="D54" s="84" t="s">
        <v>205</v>
      </c>
      <c r="E54" s="84" t="s">
        <v>205</v>
      </c>
      <c r="F54" s="84" t="s">
        <v>205</v>
      </c>
      <c r="G54" s="84" t="s">
        <v>205</v>
      </c>
      <c r="H54" s="84" t="s">
        <v>205</v>
      </c>
      <c r="I54" s="84" t="s">
        <v>205</v>
      </c>
      <c r="J54" s="84" t="s">
        <v>205</v>
      </c>
      <c r="K54" s="84" t="s">
        <v>205</v>
      </c>
      <c r="L54" s="84" t="s">
        <v>205</v>
      </c>
      <c r="M54" s="84" t="s">
        <v>205</v>
      </c>
      <c r="N54" s="84" t="s">
        <v>205</v>
      </c>
    </row>
    <row r="55" spans="1:47" ht="15.75" customHeight="1">
      <c r="A55" s="66" t="s">
        <v>186</v>
      </c>
      <c r="B55" s="66" t="s">
        <v>370</v>
      </c>
      <c r="C55" s="87">
        <f t="shared" ref="C55:N55" si="32">+C5-C4</f>
        <v>-1.9999999999997797E-4</v>
      </c>
      <c r="D55" s="87">
        <f t="shared" si="32"/>
        <v>7.4999999999999512E-3</v>
      </c>
      <c r="E55" s="87">
        <f t="shared" si="32"/>
        <v>1.2699999999999934E-2</v>
      </c>
      <c r="F55" s="87">
        <f t="shared" si="32"/>
        <v>1.7700000000000049E-2</v>
      </c>
      <c r="G55" s="87">
        <f t="shared" si="32"/>
        <v>3.3200000000000007E-2</v>
      </c>
      <c r="H55" s="87">
        <f t="shared" si="32"/>
        <v>4.0699999999999958E-2</v>
      </c>
      <c r="I55" s="87">
        <f t="shared" si="32"/>
        <v>5.0200000000000022E-2</v>
      </c>
      <c r="J55" s="87">
        <f t="shared" si="32"/>
        <v>5.2200000000000024E-2</v>
      </c>
      <c r="K55" s="87">
        <f t="shared" si="32"/>
        <v>5.1000000000000045E-2</v>
      </c>
      <c r="L55" s="87">
        <f t="shared" si="32"/>
        <v>4.5899999999999941E-2</v>
      </c>
      <c r="M55" s="87">
        <f t="shared" si="32"/>
        <v>4.1499999999999981E-2</v>
      </c>
      <c r="N55" s="87">
        <f t="shared" si="32"/>
        <v>3.6399999999999988E-2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</row>
    <row r="56" spans="1:47" ht="15.75" customHeight="1">
      <c r="A56" s="66" t="s">
        <v>187</v>
      </c>
      <c r="B56" s="66" t="s">
        <v>371</v>
      </c>
      <c r="C56" s="87">
        <f t="shared" ref="C56:N56" si="33">+C6-C5</f>
        <v>3.5900000000000043E-2</v>
      </c>
      <c r="D56" s="87">
        <f t="shared" si="33"/>
        <v>2.6699999999999946E-2</v>
      </c>
      <c r="E56" s="87">
        <f t="shared" si="33"/>
        <v>9.400000000000075E-3</v>
      </c>
      <c r="F56" s="87">
        <f t="shared" si="33"/>
        <v>-7.0000000000003393E-4</v>
      </c>
      <c r="G56" s="87">
        <f t="shared" si="33"/>
        <v>-6.2999999999999723E-3</v>
      </c>
      <c r="H56" s="87">
        <f t="shared" si="33"/>
        <v>-1.1899999999999911E-2</v>
      </c>
      <c r="I56" s="87">
        <f t="shared" si="33"/>
        <v>-9.8000000000000309E-3</v>
      </c>
      <c r="J56" s="87">
        <f t="shared" si="33"/>
        <v>-4.6000000000000485E-3</v>
      </c>
      <c r="K56" s="87">
        <f t="shared" si="33"/>
        <v>-2.6000000000000467E-3</v>
      </c>
      <c r="L56" s="87">
        <f t="shared" si="33"/>
        <v>2.7000000000000357E-3</v>
      </c>
      <c r="M56" s="87">
        <f t="shared" si="33"/>
        <v>8.1999999999999851E-3</v>
      </c>
      <c r="N56" s="87">
        <f t="shared" si="33"/>
        <v>6.7000000000000393E-3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</row>
    <row r="57" spans="1:47" ht="15.75" customHeight="1">
      <c r="A57" s="66" t="s">
        <v>188</v>
      </c>
      <c r="B57" s="66" t="s">
        <v>372</v>
      </c>
      <c r="C57" s="87">
        <f t="shared" ref="C57:N57" si="34">+C7-C6</f>
        <v>4.5999999999999375E-3</v>
      </c>
      <c r="D57" s="87">
        <f t="shared" si="34"/>
        <v>1.1300000000000088E-2</v>
      </c>
      <c r="E57" s="87">
        <f t="shared" si="34"/>
        <v>9.099999999999997E-3</v>
      </c>
      <c r="F57" s="87">
        <f t="shared" si="34"/>
        <v>5.0999999999999934E-3</v>
      </c>
      <c r="G57" s="87">
        <f t="shared" si="34"/>
        <v>-1.0000000000000009E-3</v>
      </c>
      <c r="H57" s="87">
        <f t="shared" si="34"/>
        <v>-7.1000000000001062E-3</v>
      </c>
      <c r="I57" s="87">
        <f t="shared" si="34"/>
        <v>-7.6999999999999291E-3</v>
      </c>
      <c r="J57" s="87">
        <f t="shared" si="34"/>
        <v>-7.8000000000000291E-3</v>
      </c>
      <c r="K57" s="87">
        <f t="shared" si="34"/>
        <v>-8.0000000000000071E-3</v>
      </c>
      <c r="L57" s="87">
        <f t="shared" si="34"/>
        <v>-1.3800000000000034E-2</v>
      </c>
      <c r="M57" s="87">
        <f t="shared" si="34"/>
        <v>-1.7599999999999949E-2</v>
      </c>
      <c r="N57" s="87">
        <f t="shared" si="34"/>
        <v>-2.1299999999999986E-2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</row>
    <row r="58" spans="1:47" ht="15.75" customHeight="1">
      <c r="A58" s="66" t="s">
        <v>189</v>
      </c>
      <c r="B58" s="66" t="s">
        <v>373</v>
      </c>
      <c r="C58" s="87">
        <f t="shared" ref="C58:N58" si="35">+C8-C7</f>
        <v>-2.3499999999999965E-2</v>
      </c>
      <c r="D58" s="87">
        <f t="shared" si="35"/>
        <v>-2.7400000000000091E-2</v>
      </c>
      <c r="E58" s="87">
        <f t="shared" si="35"/>
        <v>-2.3600000000000065E-2</v>
      </c>
      <c r="F58" s="87">
        <f t="shared" si="35"/>
        <v>-2.4399999999999977E-2</v>
      </c>
      <c r="G58" s="87">
        <f t="shared" si="35"/>
        <v>-2.4799999999999933E-2</v>
      </c>
      <c r="H58" s="87">
        <f t="shared" si="35"/>
        <v>-2.1699999999999942E-2</v>
      </c>
      <c r="I58" s="87">
        <f t="shared" si="35"/>
        <v>-3.5900000000000043E-2</v>
      </c>
      <c r="J58" s="87">
        <f t="shared" si="35"/>
        <v>-4.1899999999999937E-2</v>
      </c>
      <c r="K58" s="87">
        <f t="shared" si="35"/>
        <v>-5.3400000000000003E-2</v>
      </c>
      <c r="L58" s="87">
        <f t="shared" si="35"/>
        <v>-5.7099999999999929E-2</v>
      </c>
      <c r="M58" s="87">
        <f t="shared" si="35"/>
        <v>-5.8800000000000074E-2</v>
      </c>
      <c r="N58" s="87">
        <f t="shared" si="35"/>
        <v>-6.2599999999999989E-2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</row>
    <row r="59" spans="1:47" ht="15.75" customHeight="1">
      <c r="A59" s="66" t="s">
        <v>190</v>
      </c>
      <c r="B59" s="66" t="s">
        <v>374</v>
      </c>
      <c r="C59" s="87">
        <f t="shared" ref="C59:N59" si="36">+C9-C8</f>
        <v>-7.999999999999996E-2</v>
      </c>
      <c r="D59" s="87">
        <f t="shared" si="36"/>
        <v>-8.2399999999999918E-2</v>
      </c>
      <c r="E59" s="87">
        <f t="shared" si="36"/>
        <v>-8.1699999999999995E-2</v>
      </c>
      <c r="F59" s="87">
        <f t="shared" si="36"/>
        <v>-7.9899999999999971E-2</v>
      </c>
      <c r="G59" s="87">
        <f t="shared" si="36"/>
        <v>-7.6200000000000045E-2</v>
      </c>
      <c r="H59" s="87">
        <f t="shared" si="36"/>
        <v>-7.2999999999999954E-2</v>
      </c>
      <c r="I59" s="87">
        <f t="shared" si="36"/>
        <v>-6.469999999999998E-2</v>
      </c>
      <c r="J59" s="87">
        <f t="shared" si="36"/>
        <v>-5.9700000000000086E-2</v>
      </c>
      <c r="K59" s="87">
        <f t="shared" si="36"/>
        <v>-5.2699999999999969E-2</v>
      </c>
      <c r="L59" s="87">
        <f t="shared" si="36"/>
        <v>-3.960000000000008E-2</v>
      </c>
      <c r="M59" s="87">
        <f t="shared" si="36"/>
        <v>-3.2499999999999973E-2</v>
      </c>
      <c r="N59" s="87">
        <f t="shared" si="36"/>
        <v>-3.6599999999999966E-2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</row>
    <row r="60" spans="1:47" ht="15.75" customHeight="1">
      <c r="A60" s="66" t="s">
        <v>191</v>
      </c>
      <c r="B60" s="66" t="s">
        <v>375</v>
      </c>
      <c r="C60" s="87">
        <f t="shared" ref="C60:N60" si="37">+C10-C9</f>
        <v>-2.9000000000000026E-2</v>
      </c>
      <c r="D60" s="87">
        <f t="shared" si="37"/>
        <v>-3.2100000000000017E-2</v>
      </c>
      <c r="E60" s="87">
        <f t="shared" si="37"/>
        <v>-3.5799999999999943E-2</v>
      </c>
      <c r="F60" s="87">
        <f t="shared" si="37"/>
        <v>-3.620000000000001E-2</v>
      </c>
      <c r="G60" s="87">
        <f t="shared" si="37"/>
        <v>-2.8800000000000048E-2</v>
      </c>
      <c r="H60" s="87">
        <f t="shared" si="37"/>
        <v>-2.0300000000000096E-2</v>
      </c>
      <c r="I60" s="87">
        <f t="shared" si="37"/>
        <v>-1.9499999999999962E-2</v>
      </c>
      <c r="J60" s="87">
        <f t="shared" si="37"/>
        <v>-1.8699999999999939E-2</v>
      </c>
      <c r="K60" s="87">
        <f t="shared" si="37"/>
        <v>-9.3999999999999639E-3</v>
      </c>
      <c r="L60" s="87">
        <f t="shared" si="37"/>
        <v>-1.3599999999999945E-2</v>
      </c>
      <c r="M60" s="87">
        <f t="shared" si="37"/>
        <v>-1.7900000000000027E-2</v>
      </c>
      <c r="N60" s="87">
        <f t="shared" si="37"/>
        <v>5.9999999999993392E-4</v>
      </c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</row>
    <row r="61" spans="1:47" ht="15.75" customHeight="1">
      <c r="A61" s="66" t="s">
        <v>192</v>
      </c>
      <c r="B61" s="66" t="s">
        <v>376</v>
      </c>
      <c r="C61" s="87">
        <f t="shared" ref="C61:N61" si="38">+C11-C10</f>
        <v>3.6999999999999256E-3</v>
      </c>
      <c r="D61" s="87">
        <f t="shared" si="38"/>
        <v>8.0999999999999961E-3</v>
      </c>
      <c r="E61" s="87">
        <f t="shared" si="38"/>
        <v>1.7799999999999927E-2</v>
      </c>
      <c r="F61" s="87">
        <f t="shared" si="38"/>
        <v>2.0199999999999996E-2</v>
      </c>
      <c r="G61" s="87">
        <f t="shared" si="38"/>
        <v>1.6300000000000092E-2</v>
      </c>
      <c r="H61" s="87">
        <f t="shared" si="38"/>
        <v>1.2700000000000045E-2</v>
      </c>
      <c r="I61" s="87">
        <f t="shared" si="38"/>
        <v>1.6299999999999981E-2</v>
      </c>
      <c r="J61" s="87">
        <f t="shared" si="38"/>
        <v>1.4699999999999935E-2</v>
      </c>
      <c r="K61" s="87">
        <f t="shared" si="38"/>
        <v>8.2999999999999741E-3</v>
      </c>
      <c r="L61" s="87">
        <f t="shared" si="38"/>
        <v>7.1999999999999842E-3</v>
      </c>
      <c r="M61" s="87">
        <f t="shared" si="38"/>
        <v>8.4000000000000741E-3</v>
      </c>
      <c r="N61" s="87">
        <f t="shared" si="38"/>
        <v>-2.9000000000000137E-3</v>
      </c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</row>
    <row r="62" spans="1:47" ht="15.75" customHeight="1">
      <c r="A62" s="66" t="s">
        <v>193</v>
      </c>
      <c r="B62" s="66" t="s">
        <v>377</v>
      </c>
      <c r="C62" s="87">
        <f t="shared" ref="C62:N62" si="39">+C12-C11</f>
        <v>6.8000000000000282E-3</v>
      </c>
      <c r="D62" s="87">
        <f t="shared" si="39"/>
        <v>1.5399999999999969E-2</v>
      </c>
      <c r="E62" s="87">
        <f t="shared" si="39"/>
        <v>1.8199999999999994E-2</v>
      </c>
      <c r="F62" s="87">
        <f t="shared" si="39"/>
        <v>2.0800000000000041E-2</v>
      </c>
      <c r="G62" s="87">
        <f t="shared" si="39"/>
        <v>2.399999999999991E-2</v>
      </c>
      <c r="H62" s="87">
        <f t="shared" si="39"/>
        <v>2.0800000000000041E-2</v>
      </c>
      <c r="I62" s="87">
        <f t="shared" si="39"/>
        <v>2.1599999999999953E-2</v>
      </c>
      <c r="J62" s="87">
        <f t="shared" si="39"/>
        <v>1.8600000000000061E-2</v>
      </c>
      <c r="K62" s="87">
        <f t="shared" si="39"/>
        <v>1.749999999999996E-2</v>
      </c>
      <c r="L62" s="87">
        <f t="shared" si="39"/>
        <v>1.7399999999999971E-2</v>
      </c>
      <c r="M62" s="87">
        <f t="shared" si="39"/>
        <v>1.749999999999996E-2</v>
      </c>
      <c r="N62" s="87">
        <f t="shared" si="39"/>
        <v>1.4100000000000001E-2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</row>
    <row r="63" spans="1:47" ht="15.75" customHeight="1">
      <c r="A63" s="66" t="s">
        <v>194</v>
      </c>
      <c r="B63" s="66" t="s">
        <v>378</v>
      </c>
      <c r="C63" s="87">
        <f t="shared" ref="C63:N63" si="40">+C13-C12</f>
        <v>1.5500000000000069E-2</v>
      </c>
      <c r="D63" s="87">
        <f t="shared" si="40"/>
        <v>1.4900000000000024E-2</v>
      </c>
      <c r="E63" s="87">
        <f t="shared" si="40"/>
        <v>1.0000000000000009E-2</v>
      </c>
      <c r="F63" s="87">
        <f t="shared" si="40"/>
        <v>9.6999999999999309E-3</v>
      </c>
      <c r="G63" s="87">
        <f t="shared" si="40"/>
        <v>9.400000000000075E-3</v>
      </c>
      <c r="H63" s="87">
        <f t="shared" si="40"/>
        <v>1.1499999999999955E-2</v>
      </c>
      <c r="I63" s="87">
        <f t="shared" si="40"/>
        <v>1.6400000000000081E-2</v>
      </c>
      <c r="J63" s="87">
        <f t="shared" si="40"/>
        <v>1.7599999999999949E-2</v>
      </c>
      <c r="K63" s="87">
        <f t="shared" si="40"/>
        <v>1.8299999999999983E-2</v>
      </c>
      <c r="L63" s="87">
        <f t="shared" si="40"/>
        <v>2.2199999999999998E-2</v>
      </c>
      <c r="M63" s="87">
        <f t="shared" si="40"/>
        <v>2.4399999999999977E-2</v>
      </c>
      <c r="N63" s="87">
        <f t="shared" si="40"/>
        <v>2.6600000000000068E-2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</row>
    <row r="64" spans="1:47" ht="15.75" customHeight="1">
      <c r="A64" s="66" t="s">
        <v>195</v>
      </c>
      <c r="B64" s="66" t="s">
        <v>379</v>
      </c>
      <c r="C64" s="87">
        <f t="shared" ref="C64:N64" si="41">+C14-C13</f>
        <v>2.6799999999999935E-2</v>
      </c>
      <c r="D64" s="87">
        <f t="shared" si="41"/>
        <v>2.3599999999999954E-2</v>
      </c>
      <c r="E64" s="87">
        <f t="shared" si="41"/>
        <v>2.2700000000000053E-2</v>
      </c>
      <c r="F64" s="87">
        <f t="shared" si="41"/>
        <v>2.1299999999999986E-2</v>
      </c>
      <c r="G64" s="87">
        <f t="shared" si="41"/>
        <v>1.9399999999999973E-2</v>
      </c>
      <c r="H64" s="87">
        <f t="shared" si="41"/>
        <v>2.0499999999999963E-2</v>
      </c>
      <c r="I64" s="87">
        <f t="shared" si="41"/>
        <v>1.9100000000000006E-2</v>
      </c>
      <c r="J64" s="87">
        <f t="shared" si="41"/>
        <v>1.7900000000000027E-2</v>
      </c>
      <c r="K64" s="87">
        <f t="shared" si="41"/>
        <v>1.5700000000000047E-2</v>
      </c>
      <c r="L64" s="87">
        <f t="shared" si="41"/>
        <v>1.6299999999999981E-2</v>
      </c>
      <c r="M64" s="87">
        <f t="shared" si="41"/>
        <v>1.7299999999999982E-2</v>
      </c>
      <c r="N64" s="87">
        <f t="shared" si="41"/>
        <v>1.8153024067119716E-2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</row>
    <row r="65" spans="1:47" ht="15.75" customHeight="1">
      <c r="A65" s="66" t="s">
        <v>196</v>
      </c>
      <c r="B65" s="66" t="s">
        <v>356</v>
      </c>
      <c r="C65" s="87">
        <f t="shared" ref="C65:N65" si="42">+C15-C14</f>
        <v>1.8800000000000039E-2</v>
      </c>
      <c r="D65" s="87">
        <f t="shared" si="42"/>
        <v>1.5800000000000036E-2</v>
      </c>
      <c r="E65" s="87">
        <f t="shared" si="42"/>
        <v>1.6299999999999981E-2</v>
      </c>
      <c r="F65" s="87">
        <f t="shared" si="42"/>
        <v>1.6900000000000026E-2</v>
      </c>
      <c r="G65" s="87">
        <f t="shared" si="42"/>
        <v>1.4800000000000035E-2</v>
      </c>
      <c r="H65" s="87">
        <f t="shared" si="42"/>
        <v>1.3700000000000045E-2</v>
      </c>
      <c r="I65" s="87">
        <f t="shared" si="42"/>
        <v>1.1199999999999988E-2</v>
      </c>
      <c r="J65" s="87">
        <f t="shared" si="42"/>
        <v>1.0399999999999965E-2</v>
      </c>
      <c r="K65" s="87">
        <f t="shared" si="42"/>
        <v>1.2000000000000011E-2</v>
      </c>
      <c r="L65" s="87">
        <f t="shared" si="42"/>
        <v>1.1400000000000077E-2</v>
      </c>
      <c r="M65" s="87">
        <f t="shared" si="42"/>
        <v>1.1500000000000066E-2</v>
      </c>
      <c r="N65" s="87">
        <f t="shared" si="42"/>
        <v>1.2446975932880244E-2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</row>
    <row r="66" spans="1:47" ht="15.75" customHeight="1">
      <c r="A66" s="66" t="s">
        <v>197</v>
      </c>
      <c r="B66" s="66" t="s">
        <v>310</v>
      </c>
      <c r="C66" s="87">
        <f t="shared" ref="C66:N66" si="43">+C16-C15</f>
        <v>1.0900000000000021E-2</v>
      </c>
      <c r="D66" s="87">
        <f t="shared" si="43"/>
        <v>9.3999999999999639E-3</v>
      </c>
      <c r="E66" s="87">
        <f t="shared" si="43"/>
        <v>1.0099999999999998E-2</v>
      </c>
      <c r="F66" s="87">
        <f t="shared" si="43"/>
        <v>6.2999999999999723E-3</v>
      </c>
      <c r="G66" s="87">
        <f t="shared" si="43"/>
        <v>5.1999999999999824E-3</v>
      </c>
      <c r="H66" s="87">
        <f t="shared" si="43"/>
        <v>6.0999999999999943E-3</v>
      </c>
      <c r="I66" s="87">
        <f t="shared" si="43"/>
        <v>2.3999999999999577E-3</v>
      </c>
      <c r="J66" s="87">
        <f t="shared" si="43"/>
        <v>2.7000000000000357E-3</v>
      </c>
      <c r="K66" s="87">
        <f t="shared" si="43"/>
        <v>8.0000000000002292E-4</v>
      </c>
      <c r="L66" s="87">
        <f t="shared" si="43"/>
        <v>2.9999999999996696E-4</v>
      </c>
      <c r="M66" s="87">
        <f t="shared" si="43"/>
        <v>3.8000000000000256E-3</v>
      </c>
      <c r="N66" s="87">
        <f t="shared" si="43"/>
        <v>1.1299999999999977E-2</v>
      </c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</row>
    <row r="67" spans="1:47" ht="15.75" customHeight="1">
      <c r="A67" s="66" t="s">
        <v>198</v>
      </c>
      <c r="B67" s="66" t="s">
        <v>311</v>
      </c>
      <c r="C67" s="87">
        <f t="shared" ref="C67:N67" si="44">+C17-C16</f>
        <v>1.5399999999999969E-2</v>
      </c>
      <c r="D67" s="87">
        <f t="shared" si="44"/>
        <v>1.7300000000000093E-2</v>
      </c>
      <c r="E67" s="87">
        <f t="shared" si="44"/>
        <v>1.9499999999999962E-2</v>
      </c>
      <c r="F67" s="87">
        <f t="shared" si="44"/>
        <v>1.8000000000000016E-2</v>
      </c>
      <c r="G67" s="87">
        <f t="shared" si="44"/>
        <v>2.1000000000000019E-2</v>
      </c>
      <c r="H67" s="87">
        <f t="shared" si="44"/>
        <v>1.9000000000000017E-2</v>
      </c>
      <c r="I67" s="87">
        <f t="shared" si="44"/>
        <v>2.2299999999999986E-2</v>
      </c>
      <c r="J67" s="87">
        <f t="shared" si="44"/>
        <v>2.2800000000000042E-2</v>
      </c>
      <c r="K67" s="87">
        <f t="shared" si="44"/>
        <v>2.4699999999999944E-2</v>
      </c>
      <c r="L67" s="87">
        <f t="shared" si="44"/>
        <v>2.4199999999999999E-2</v>
      </c>
      <c r="M67" s="87">
        <f t="shared" si="44"/>
        <v>2.2499999999999964E-2</v>
      </c>
      <c r="N67" s="87">
        <f t="shared" si="44"/>
        <v>2.0600000000000063E-2</v>
      </c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</row>
    <row r="68" spans="1:47" ht="15.75" customHeight="1">
      <c r="A68" s="66" t="s">
        <v>199</v>
      </c>
      <c r="B68" s="66" t="s">
        <v>312</v>
      </c>
      <c r="C68" s="87">
        <f t="shared" ref="C68:N68" si="45">+C18-C17</f>
        <v>2.3100000000000009E-2</v>
      </c>
      <c r="D68" s="87">
        <f t="shared" si="45"/>
        <v>2.4799999999999933E-2</v>
      </c>
      <c r="E68" s="87">
        <f t="shared" si="45"/>
        <v>1.5500000000000069E-2</v>
      </c>
      <c r="F68" s="87">
        <f t="shared" si="45"/>
        <v>7.0000000000000062E-3</v>
      </c>
      <c r="G68" s="87">
        <f t="shared" si="45"/>
        <v>-4.7000000000000375E-3</v>
      </c>
      <c r="H68" s="87">
        <f t="shared" si="45"/>
        <v>-1.8100000000000005E-2</v>
      </c>
      <c r="I68" s="87">
        <f t="shared" si="45"/>
        <v>-2.4900000000000033E-2</v>
      </c>
      <c r="J68" s="87">
        <f t="shared" si="45"/>
        <v>-3.3100000000000018E-2</v>
      </c>
      <c r="K68" s="87">
        <f t="shared" si="45"/>
        <v>-4.1799999999999948E-2</v>
      </c>
      <c r="L68" s="87">
        <f t="shared" si="45"/>
        <v>-5.4499999999999993E-2</v>
      </c>
      <c r="M68" s="87">
        <f t="shared" si="45"/>
        <v>-6.8599999999999994E-2</v>
      </c>
      <c r="N68" s="87">
        <f t="shared" si="45"/>
        <v>-9.3899999999999983E-2</v>
      </c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</row>
    <row r="69" spans="1:47" ht="15.75" customHeight="1">
      <c r="A69" s="66" t="s">
        <v>200</v>
      </c>
      <c r="B69" s="66" t="s">
        <v>313</v>
      </c>
      <c r="C69" s="87">
        <f t="shared" ref="C69:N69" si="46">+C19-C18</f>
        <v>-0.10470000000000002</v>
      </c>
      <c r="D69" s="87">
        <f t="shared" si="46"/>
        <v>-0.10809999999999997</v>
      </c>
      <c r="E69" s="87">
        <f t="shared" si="46"/>
        <v>-0.1070000000000001</v>
      </c>
      <c r="F69" s="87">
        <f t="shared" si="46"/>
        <v>-9.7799999999999998E-2</v>
      </c>
      <c r="G69" s="87">
        <f t="shared" si="46"/>
        <v>-9.1999999999999971E-2</v>
      </c>
      <c r="H69" s="87">
        <f t="shared" si="46"/>
        <v>-8.3300000000000041E-2</v>
      </c>
      <c r="I69" s="87">
        <f t="shared" si="46"/>
        <v>-7.7499999999999902E-2</v>
      </c>
      <c r="J69" s="87">
        <f t="shared" si="46"/>
        <v>-7.1699999999999986E-2</v>
      </c>
      <c r="K69" s="87">
        <f t="shared" si="46"/>
        <v>-6.3500000000000001E-2</v>
      </c>
      <c r="L69" s="87">
        <f t="shared" si="46"/>
        <v>-5.1900000000000057E-2</v>
      </c>
      <c r="M69" s="87">
        <f t="shared" si="46"/>
        <v>-3.7499999999999978E-2</v>
      </c>
      <c r="N69" s="87">
        <f t="shared" si="46"/>
        <v>-1.2600000000000056E-2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</row>
    <row r="70" spans="1:47" ht="15.75" customHeight="1">
      <c r="A70" s="66" t="s">
        <v>201</v>
      </c>
      <c r="B70" s="66" t="s">
        <v>314</v>
      </c>
      <c r="C70" s="87">
        <f t="shared" ref="C70:N70" si="47">+C20-C19</f>
        <v>-9.5000000000000639E-3</v>
      </c>
      <c r="D70" s="87">
        <f t="shared" si="47"/>
        <v>-2.0399999999999974E-2</v>
      </c>
      <c r="E70" s="87">
        <f t="shared" si="47"/>
        <v>-1.969999999999994E-2</v>
      </c>
      <c r="F70" s="87">
        <f t="shared" si="47"/>
        <v>-2.1100000000000008E-2</v>
      </c>
      <c r="G70" s="87">
        <f t="shared" si="47"/>
        <v>-2.0299999999999985E-2</v>
      </c>
      <c r="H70" s="87">
        <f t="shared" si="47"/>
        <v>-1.9799999999999929E-2</v>
      </c>
      <c r="I70" s="87">
        <f t="shared" si="47"/>
        <v>-2.0400000000000085E-2</v>
      </c>
      <c r="J70" s="87">
        <f t="shared" si="47"/>
        <v>-2.1199999999999997E-2</v>
      </c>
      <c r="K70" s="87">
        <f t="shared" si="47"/>
        <v>-1.8399999999999972E-2</v>
      </c>
      <c r="L70" s="87">
        <f t="shared" si="47"/>
        <v>-2.0299999999999985E-2</v>
      </c>
      <c r="M70" s="87">
        <f t="shared" si="47"/>
        <v>-2.2199999999999998E-2</v>
      </c>
      <c r="N70" s="87">
        <f t="shared" si="47"/>
        <v>-1.3499999999999956E-2</v>
      </c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</row>
    <row r="71" spans="1:47" ht="15.75" customHeight="1">
      <c r="A71" s="66" t="s">
        <v>202</v>
      </c>
      <c r="B71" s="66" t="s">
        <v>315</v>
      </c>
      <c r="C71" s="87">
        <f t="shared" ref="C71:N71" si="48">+C21-C20</f>
        <v>-7.4999999999999512E-3</v>
      </c>
      <c r="D71" s="87">
        <f t="shared" si="48"/>
        <v>4.0999999999999925E-3</v>
      </c>
      <c r="E71" s="87">
        <f t="shared" si="48"/>
        <v>1.4800000000000035E-2</v>
      </c>
      <c r="F71" s="87">
        <f t="shared" si="48"/>
        <v>2.0299999999999985E-2</v>
      </c>
      <c r="G71" s="87">
        <f t="shared" si="48"/>
        <v>2.3499999999999965E-2</v>
      </c>
      <c r="H71" s="87">
        <f t="shared" si="48"/>
        <v>3.0399999999999983E-2</v>
      </c>
      <c r="I71" s="87">
        <f t="shared" si="48"/>
        <v>3.2500000000000084E-2</v>
      </c>
      <c r="J71" s="87">
        <f t="shared" si="48"/>
        <v>3.4899999999999931E-2</v>
      </c>
      <c r="K71" s="87">
        <f t="shared" si="48"/>
        <v>3.3799999999999941E-2</v>
      </c>
      <c r="L71" s="87">
        <f t="shared" si="48"/>
        <v>2.9800000000000049E-2</v>
      </c>
      <c r="M71" s="87">
        <f t="shared" si="48"/>
        <v>3.0200000000000005E-2</v>
      </c>
      <c r="N71" s="87">
        <f t="shared" si="48"/>
        <v>3.3799999999999941E-2</v>
      </c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</row>
    <row r="72" spans="1:47" ht="15.75" customHeight="1">
      <c r="A72" s="88" t="s">
        <v>203</v>
      </c>
      <c r="B72" s="88" t="s">
        <v>317</v>
      </c>
      <c r="C72" s="87">
        <f t="shared" ref="C72:M72" si="49">+C22-C21</f>
        <v>3.7900000000000045E-2</v>
      </c>
      <c r="D72" s="87">
        <f t="shared" si="49"/>
        <v>3.5599999999999965E-2</v>
      </c>
      <c r="E72" s="87">
        <f t="shared" si="49"/>
        <v>3.3499999999999974E-2</v>
      </c>
      <c r="F72" s="87">
        <f t="shared" si="49"/>
        <v>2.9600000000000071E-2</v>
      </c>
      <c r="G72" s="87">
        <f t="shared" si="49"/>
        <v>2.8000000000000025E-2</v>
      </c>
      <c r="H72" s="87">
        <f t="shared" si="49"/>
        <v>2.8699999999999948E-2</v>
      </c>
      <c r="I72" s="87">
        <f t="shared" si="49"/>
        <v>3.0999999999999917E-2</v>
      </c>
      <c r="J72" s="87">
        <f t="shared" si="49"/>
        <v>3.3299999999999996E-2</v>
      </c>
      <c r="K72" s="87">
        <f t="shared" si="49"/>
        <v>3.6299999999999999E-2</v>
      </c>
      <c r="L72" s="87">
        <f t="shared" si="49"/>
        <v>4.0899999999999936E-2</v>
      </c>
      <c r="M72" s="87">
        <f t="shared" si="49"/>
        <v>3.9899999999999936E-2</v>
      </c>
      <c r="N72" s="87">
        <v>3.73E-2</v>
      </c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</row>
    <row r="73" spans="1:47" ht="15.75" customHeight="1">
      <c r="A73" s="71" t="s">
        <v>630</v>
      </c>
      <c r="B73" s="71" t="s">
        <v>626</v>
      </c>
      <c r="C73" s="87">
        <f>+C23-C22</f>
        <v>3.0200000000000005E-2</v>
      </c>
      <c r="D73" s="87">
        <f t="shared" ref="D73:M75" si="50">+D23-D22</f>
        <v>2.9399999999999982E-2</v>
      </c>
      <c r="E73" s="87">
        <f t="shared" si="50"/>
        <v>2.5599999999999956E-2</v>
      </c>
      <c r="F73" s="87">
        <f t="shared" si="50"/>
        <v>2.3100000000000009E-2</v>
      </c>
      <c r="G73" s="87">
        <f t="shared" si="50"/>
        <v>2.0599999999999952E-2</v>
      </c>
      <c r="H73" s="87">
        <f t="shared" si="50"/>
        <v>1.6199999999999992E-2</v>
      </c>
      <c r="I73" s="87">
        <f t="shared" si="50"/>
        <v>1.2700000000000045E-2</v>
      </c>
      <c r="J73" s="87">
        <f t="shared" si="50"/>
        <v>9.000000000000008E-3</v>
      </c>
      <c r="K73" s="87">
        <f t="shared" si="50"/>
        <v>3.8000000000000256E-3</v>
      </c>
      <c r="L73" s="87">
        <f t="shared" si="50"/>
        <v>-2.2999999999999687E-3</v>
      </c>
      <c r="M73" s="87">
        <f t="shared" si="50"/>
        <v>-9.9999999999988987E-5</v>
      </c>
      <c r="N73" s="87">
        <f>+N23-N22</f>
        <v>-8.0000000000000071E-3</v>
      </c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</row>
    <row r="74" spans="1:47" s="77" customFormat="1" ht="16.5" customHeight="1">
      <c r="A74" s="71" t="s">
        <v>792</v>
      </c>
      <c r="B74" s="71" t="s">
        <v>790</v>
      </c>
      <c r="C74" s="87">
        <f>+C24-C23</f>
        <v>-5.3000000000000824E-3</v>
      </c>
      <c r="D74" s="87">
        <f t="shared" si="50"/>
        <v>-3.1999999999999806E-3</v>
      </c>
      <c r="E74" s="87">
        <f t="shared" si="50"/>
        <v>-8.0999999999999961E-3</v>
      </c>
      <c r="F74" s="87">
        <f t="shared" si="50"/>
        <v>-6.8000000000000282E-3</v>
      </c>
      <c r="G74" s="87">
        <f t="shared" si="50"/>
        <v>-5.5999999999999384E-3</v>
      </c>
      <c r="H74" s="87">
        <f t="shared" si="50"/>
        <v>-5.4999999999999494E-3</v>
      </c>
      <c r="I74" s="87">
        <f t="shared" si="50"/>
        <v>-1.9000000000000128E-3</v>
      </c>
      <c r="J74" s="87">
        <f t="shared" si="50"/>
        <v>-3.7999999999999146E-3</v>
      </c>
      <c r="K74" s="87">
        <f t="shared" si="50"/>
        <v>-4.0000000000006697E-4</v>
      </c>
      <c r="L74" s="87">
        <f t="shared" si="50"/>
        <v>-2.2999999999999687E-3</v>
      </c>
      <c r="M74" s="87">
        <f t="shared" si="50"/>
        <v>-4.9000000000000155E-3</v>
      </c>
      <c r="N74" s="87">
        <f>+N24-N23</f>
        <v>-4.5999999999999375E-3</v>
      </c>
      <c r="O74" s="59"/>
      <c r="P74" s="75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</row>
    <row r="75" spans="1:47" s="77" customFormat="1" ht="16.5" customHeight="1">
      <c r="A75" s="71" t="s">
        <v>815</v>
      </c>
      <c r="B75" s="71" t="s">
        <v>811</v>
      </c>
      <c r="C75" s="87">
        <f>+C25-C24</f>
        <v>-4.3999999999999595E-3</v>
      </c>
      <c r="D75" s="87">
        <f t="shared" si="50"/>
        <v>-3.0000000000000027E-3</v>
      </c>
      <c r="E75" s="87">
        <f t="shared" si="50"/>
        <v>5.0000000000005596E-4</v>
      </c>
      <c r="F75" s="87">
        <f t="shared" si="50"/>
        <v>3.2999999999999696E-3</v>
      </c>
      <c r="G75" s="87">
        <f t="shared" si="50"/>
        <v>3.9999999999995595E-4</v>
      </c>
      <c r="H75" s="87">
        <f t="shared" si="50"/>
        <v>3.0999999999999917E-3</v>
      </c>
      <c r="I75" s="87">
        <f t="shared" si="50"/>
        <v>2.2999999999999687E-3</v>
      </c>
      <c r="J75" s="87"/>
      <c r="K75" s="87"/>
      <c r="L75" s="87"/>
      <c r="M75" s="87"/>
      <c r="N75" s="87"/>
      <c r="O75" s="59"/>
      <c r="P75" s="75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</row>
    <row r="76" spans="1:47">
      <c r="A76" s="89" t="s">
        <v>548</v>
      </c>
      <c r="B76" s="89"/>
    </row>
    <row r="77" spans="1:47" ht="15.5" customHeight="1">
      <c r="A77" s="60" t="s">
        <v>207</v>
      </c>
      <c r="B77" s="60"/>
      <c r="C77" s="61" t="s">
        <v>208</v>
      </c>
      <c r="D77" s="61" t="s">
        <v>209</v>
      </c>
      <c r="E77" s="61" t="s">
        <v>210</v>
      </c>
      <c r="F77" s="61" t="s">
        <v>211</v>
      </c>
      <c r="G77" s="61" t="s">
        <v>212</v>
      </c>
    </row>
    <row r="78" spans="1:47" ht="15.75" customHeight="1">
      <c r="A78" s="63"/>
      <c r="B78" s="63"/>
      <c r="C78" s="64" t="s">
        <v>393</v>
      </c>
      <c r="D78" s="64" t="s">
        <v>394</v>
      </c>
      <c r="E78" s="64" t="s">
        <v>395</v>
      </c>
      <c r="F78" s="64" t="s">
        <v>396</v>
      </c>
      <c r="G78" s="64" t="s">
        <v>397</v>
      </c>
      <c r="J78" s="90"/>
      <c r="K78" s="90"/>
      <c r="L78" s="90"/>
      <c r="M78" s="90"/>
      <c r="N78" s="90"/>
      <c r="O78" s="90"/>
      <c r="P78" s="90"/>
      <c r="Q78" s="90"/>
      <c r="R78" s="90"/>
      <c r="S78" s="90"/>
    </row>
    <row r="79" spans="1:47" ht="15.75" customHeight="1">
      <c r="A79" s="66" t="s">
        <v>632</v>
      </c>
      <c r="B79" s="66" t="s">
        <v>633</v>
      </c>
      <c r="C79" s="85" t="s">
        <v>205</v>
      </c>
      <c r="D79" s="85">
        <f t="shared" ref="D79:D96" si="51">H4-E4</f>
        <v>-9.7000000000000419E-3</v>
      </c>
      <c r="E79" s="87">
        <f t="shared" ref="E79:E97" si="52">K4-H4</f>
        <v>-1.8900000000000028E-2</v>
      </c>
      <c r="F79" s="87">
        <f t="shared" ref="F79:F97" si="53">N4-K4</f>
        <v>4.1499999999999981E-2</v>
      </c>
      <c r="G79" s="87" t="s">
        <v>205</v>
      </c>
      <c r="H79" s="90"/>
      <c r="J79" s="91"/>
      <c r="K79" s="91"/>
      <c r="L79" s="91"/>
      <c r="M79" s="91"/>
      <c r="N79" s="91"/>
      <c r="O79" s="92"/>
      <c r="P79" s="92"/>
      <c r="Q79" s="92"/>
      <c r="R79" s="92"/>
      <c r="S79" s="92"/>
      <c r="T79" s="86"/>
    </row>
    <row r="80" spans="1:47" ht="15.75" customHeight="1">
      <c r="A80" s="66" t="s">
        <v>186</v>
      </c>
      <c r="B80" s="66" t="s">
        <v>634</v>
      </c>
      <c r="C80" s="85">
        <f t="shared" ref="C80:C97" si="54">+E5-N4</f>
        <v>-1.9999999999997797E-4</v>
      </c>
      <c r="D80" s="85">
        <f t="shared" si="51"/>
        <v>1.8299999999999983E-2</v>
      </c>
      <c r="E80" s="87">
        <f t="shared" si="52"/>
        <v>-8.599999999999941E-3</v>
      </c>
      <c r="F80" s="87">
        <f t="shared" si="53"/>
        <v>2.6899999999999924E-2</v>
      </c>
      <c r="G80" s="87">
        <f t="shared" ref="G80:G98" si="55">+N5-N4</f>
        <v>3.6399999999999988E-2</v>
      </c>
      <c r="H80" s="90"/>
      <c r="J80" s="91"/>
      <c r="K80" s="91"/>
      <c r="L80" s="91"/>
      <c r="M80" s="91"/>
      <c r="N80" s="91"/>
      <c r="O80" s="92"/>
      <c r="P80" s="92"/>
      <c r="Q80" s="92"/>
      <c r="R80" s="92"/>
      <c r="S80" s="92"/>
      <c r="T80" s="86"/>
    </row>
    <row r="81" spans="1:20" ht="15.75" customHeight="1">
      <c r="A81" s="66" t="s">
        <v>635</v>
      </c>
      <c r="B81" s="66" t="s">
        <v>636</v>
      </c>
      <c r="C81" s="85">
        <f t="shared" si="54"/>
        <v>-2.7199999999999891E-2</v>
      </c>
      <c r="D81" s="85">
        <f t="shared" si="51"/>
        <v>-3.0000000000000027E-3</v>
      </c>
      <c r="E81" s="87">
        <f t="shared" si="52"/>
        <v>6.9999999999992291E-4</v>
      </c>
      <c r="F81" s="87">
        <f t="shared" si="53"/>
        <v>3.620000000000001E-2</v>
      </c>
      <c r="G81" s="87">
        <f t="shared" si="55"/>
        <v>6.7000000000000393E-3</v>
      </c>
      <c r="H81" s="90"/>
      <c r="J81" s="91"/>
      <c r="K81" s="91"/>
      <c r="L81" s="91"/>
      <c r="M81" s="91"/>
      <c r="N81" s="91"/>
      <c r="O81" s="92"/>
      <c r="P81" s="92"/>
      <c r="Q81" s="92"/>
      <c r="R81" s="92"/>
      <c r="S81" s="92"/>
      <c r="T81" s="86"/>
    </row>
    <row r="82" spans="1:20" ht="15.75" customHeight="1">
      <c r="A82" s="66" t="s">
        <v>188</v>
      </c>
      <c r="B82" s="66" t="s">
        <v>637</v>
      </c>
      <c r="C82" s="85">
        <f t="shared" si="54"/>
        <v>-2.4799999999999933E-2</v>
      </c>
      <c r="D82" s="85">
        <f t="shared" si="51"/>
        <v>-1.9200000000000106E-2</v>
      </c>
      <c r="E82" s="87">
        <f t="shared" si="52"/>
        <v>-1.9999999999997797E-4</v>
      </c>
      <c r="F82" s="87">
        <f t="shared" si="53"/>
        <v>2.2900000000000031E-2</v>
      </c>
      <c r="G82" s="87">
        <f t="shared" si="55"/>
        <v>-2.1299999999999986E-2</v>
      </c>
      <c r="H82" s="90"/>
      <c r="J82" s="91"/>
      <c r="K82" s="91"/>
      <c r="L82" s="91"/>
      <c r="M82" s="91"/>
      <c r="N82" s="91"/>
      <c r="O82" s="92"/>
      <c r="P82" s="92"/>
      <c r="Q82" s="92"/>
      <c r="R82" s="92"/>
      <c r="S82" s="92"/>
      <c r="T82" s="86"/>
    </row>
    <row r="83" spans="1:20" ht="15.75" customHeight="1">
      <c r="A83" s="66" t="s">
        <v>189</v>
      </c>
      <c r="B83" s="66" t="s">
        <v>638</v>
      </c>
      <c r="C83" s="85">
        <f t="shared" si="54"/>
        <v>-2.7100000000000013E-2</v>
      </c>
      <c r="D83" s="85">
        <f t="shared" si="51"/>
        <v>-1.7299999999999982E-2</v>
      </c>
      <c r="E83" s="87">
        <f t="shared" si="52"/>
        <v>-3.1900000000000039E-2</v>
      </c>
      <c r="F83" s="87">
        <f t="shared" si="53"/>
        <v>1.3700000000000045E-2</v>
      </c>
      <c r="G83" s="87">
        <f t="shared" si="55"/>
        <v>-6.2599999999999989E-2</v>
      </c>
      <c r="H83" s="90"/>
      <c r="J83" s="91"/>
      <c r="K83" s="91"/>
      <c r="L83" s="91"/>
      <c r="M83" s="91"/>
      <c r="N83" s="91"/>
      <c r="O83" s="92"/>
      <c r="P83" s="92"/>
      <c r="Q83" s="92"/>
      <c r="R83" s="92"/>
      <c r="S83" s="92"/>
      <c r="T83" s="86"/>
    </row>
    <row r="84" spans="1:20" ht="15.75" customHeight="1">
      <c r="A84" s="66" t="s">
        <v>190</v>
      </c>
      <c r="B84" s="66" t="s">
        <v>639</v>
      </c>
      <c r="C84" s="85">
        <f t="shared" si="54"/>
        <v>-4.6200000000000019E-2</v>
      </c>
      <c r="D84" s="85">
        <f t="shared" si="51"/>
        <v>-8.599999999999941E-3</v>
      </c>
      <c r="E84" s="87">
        <f t="shared" si="52"/>
        <v>-1.1600000000000055E-2</v>
      </c>
      <c r="F84" s="87">
        <f t="shared" si="53"/>
        <v>2.9800000000000049E-2</v>
      </c>
      <c r="G84" s="87">
        <f t="shared" si="55"/>
        <v>-3.6599999999999966E-2</v>
      </c>
      <c r="H84" s="90"/>
      <c r="J84" s="91"/>
      <c r="K84" s="91"/>
      <c r="L84" s="91"/>
      <c r="M84" s="91"/>
      <c r="N84" s="91"/>
      <c r="O84" s="92"/>
      <c r="P84" s="92"/>
      <c r="Q84" s="92"/>
      <c r="R84" s="92"/>
      <c r="S84" s="92"/>
      <c r="T84" s="86"/>
    </row>
    <row r="85" spans="1:20" ht="15.75" customHeight="1">
      <c r="A85" s="66" t="s">
        <v>191</v>
      </c>
      <c r="B85" s="66" t="s">
        <v>640</v>
      </c>
      <c r="C85" s="85">
        <f t="shared" si="54"/>
        <v>-4.5399999999999996E-2</v>
      </c>
      <c r="D85" s="85">
        <f t="shared" si="51"/>
        <v>6.8999999999999062E-3</v>
      </c>
      <c r="E85" s="87">
        <f t="shared" si="52"/>
        <v>-6.9999999999992291E-4</v>
      </c>
      <c r="F85" s="87">
        <f t="shared" si="53"/>
        <v>3.9799999999999947E-2</v>
      </c>
      <c r="G85" s="87">
        <f t="shared" si="55"/>
        <v>5.9999999999993392E-4</v>
      </c>
      <c r="H85" s="90"/>
      <c r="J85" s="91"/>
      <c r="K85" s="91"/>
      <c r="L85" s="91"/>
      <c r="M85" s="91"/>
      <c r="N85" s="91"/>
      <c r="O85" s="92"/>
      <c r="P85" s="92"/>
      <c r="Q85" s="92"/>
      <c r="R85" s="92"/>
      <c r="S85" s="92"/>
      <c r="T85" s="86"/>
    </row>
    <row r="86" spans="1:20" ht="15.75" customHeight="1">
      <c r="A86" s="66" t="s">
        <v>192</v>
      </c>
      <c r="B86" s="66" t="s">
        <v>641</v>
      </c>
      <c r="C86" s="85">
        <f t="shared" si="54"/>
        <v>-2.8200000000000003E-2</v>
      </c>
      <c r="D86" s="85">
        <f t="shared" si="51"/>
        <v>1.8000000000000238E-3</v>
      </c>
      <c r="E86" s="87">
        <f t="shared" si="52"/>
        <v>-5.0999999999999934E-3</v>
      </c>
      <c r="F86" s="87">
        <f t="shared" si="53"/>
        <v>2.8599999999999959E-2</v>
      </c>
      <c r="G86" s="87">
        <f t="shared" si="55"/>
        <v>-2.9000000000000137E-3</v>
      </c>
      <c r="H86" s="90"/>
      <c r="J86" s="91"/>
      <c r="K86" s="91"/>
      <c r="L86" s="91"/>
      <c r="M86" s="91"/>
      <c r="N86" s="91"/>
      <c r="O86" s="92"/>
      <c r="P86" s="92"/>
      <c r="Q86" s="92"/>
      <c r="R86" s="92"/>
      <c r="S86" s="92"/>
      <c r="T86" s="86"/>
    </row>
    <row r="87" spans="1:20" ht="15.75" customHeight="1">
      <c r="A87" s="66" t="s">
        <v>193</v>
      </c>
      <c r="B87" s="66" t="s">
        <v>642</v>
      </c>
      <c r="C87" s="85">
        <f t="shared" si="54"/>
        <v>-7.0999999999999952E-3</v>
      </c>
      <c r="D87" s="85">
        <f t="shared" si="51"/>
        <v>4.4000000000000705E-3</v>
      </c>
      <c r="E87" s="87">
        <f t="shared" si="52"/>
        <v>-8.4000000000000741E-3</v>
      </c>
      <c r="F87" s="87">
        <f t="shared" si="53"/>
        <v>2.52E-2</v>
      </c>
      <c r="G87" s="87">
        <f t="shared" si="55"/>
        <v>1.4100000000000001E-2</v>
      </c>
      <c r="H87" s="90"/>
      <c r="J87" s="91"/>
      <c r="K87" s="91"/>
      <c r="L87" s="91"/>
      <c r="M87" s="91"/>
      <c r="N87" s="91"/>
      <c r="O87" s="92"/>
      <c r="P87" s="92"/>
      <c r="Q87" s="92"/>
      <c r="R87" s="92"/>
      <c r="S87" s="92"/>
      <c r="T87" s="86"/>
    </row>
    <row r="88" spans="1:20" ht="15.75" customHeight="1">
      <c r="A88" s="66" t="s">
        <v>194</v>
      </c>
      <c r="B88" s="66" t="s">
        <v>643</v>
      </c>
      <c r="C88" s="85">
        <f t="shared" si="54"/>
        <v>-1.1199999999999988E-2</v>
      </c>
      <c r="D88" s="85">
        <f t="shared" si="51"/>
        <v>5.9000000000000163E-3</v>
      </c>
      <c r="E88" s="87">
        <f t="shared" si="52"/>
        <v>-1.6000000000000458E-3</v>
      </c>
      <c r="F88" s="87">
        <f t="shared" si="53"/>
        <v>3.3500000000000085E-2</v>
      </c>
      <c r="G88" s="87">
        <f t="shared" si="55"/>
        <v>2.6600000000000068E-2</v>
      </c>
      <c r="H88" s="90"/>
      <c r="J88" s="91"/>
      <c r="K88" s="91"/>
      <c r="L88" s="91"/>
      <c r="M88" s="91"/>
      <c r="N88" s="91"/>
      <c r="O88" s="92"/>
      <c r="P88" s="92"/>
      <c r="Q88" s="92"/>
      <c r="R88" s="92"/>
      <c r="S88" s="92"/>
      <c r="T88" s="86"/>
    </row>
    <row r="89" spans="1:20" ht="15.75" customHeight="1">
      <c r="A89" s="66" t="s">
        <v>195</v>
      </c>
      <c r="B89" s="66" t="s">
        <v>644</v>
      </c>
      <c r="C89" s="85">
        <f t="shared" si="54"/>
        <v>-1.5100000000000002E-2</v>
      </c>
      <c r="D89" s="85">
        <f t="shared" si="51"/>
        <v>3.6999999999999256E-3</v>
      </c>
      <c r="E89" s="87">
        <f t="shared" si="52"/>
        <v>-6.3999999999999613E-3</v>
      </c>
      <c r="F89" s="87">
        <f t="shared" si="53"/>
        <v>3.5953024067119754E-2</v>
      </c>
      <c r="G89" s="87">
        <f t="shared" si="55"/>
        <v>1.8153024067119716E-2</v>
      </c>
      <c r="H89" s="90"/>
      <c r="J89" s="91"/>
      <c r="K89" s="91"/>
      <c r="L89" s="91"/>
      <c r="M89" s="91"/>
      <c r="N89" s="91"/>
      <c r="O89" s="92"/>
      <c r="P89" s="92"/>
      <c r="Q89" s="92"/>
      <c r="R89" s="92"/>
      <c r="S89" s="92"/>
      <c r="T89" s="86"/>
    </row>
    <row r="90" spans="1:20" ht="15.75" customHeight="1">
      <c r="A90" s="66" t="s">
        <v>196</v>
      </c>
      <c r="B90" s="66" t="s">
        <v>645</v>
      </c>
      <c r="C90" s="85">
        <f t="shared" si="54"/>
        <v>-1.6953024067119737E-2</v>
      </c>
      <c r="D90" s="85">
        <f t="shared" si="51"/>
        <v>1.0999999999999899E-3</v>
      </c>
      <c r="E90" s="87">
        <f t="shared" si="52"/>
        <v>-8.0999999999999961E-3</v>
      </c>
      <c r="F90" s="87">
        <f t="shared" si="53"/>
        <v>3.6399999999999988E-2</v>
      </c>
      <c r="G90" s="87">
        <f t="shared" si="55"/>
        <v>1.2446975932880244E-2</v>
      </c>
      <c r="H90" s="90"/>
      <c r="J90" s="91"/>
      <c r="K90" s="91"/>
      <c r="L90" s="91"/>
      <c r="M90" s="91"/>
      <c r="N90" s="91"/>
      <c r="O90" s="92"/>
      <c r="P90" s="92"/>
      <c r="Q90" s="92"/>
      <c r="R90" s="92"/>
      <c r="S90" s="92"/>
      <c r="T90" s="86"/>
    </row>
    <row r="91" spans="1:20" ht="15.75" customHeight="1">
      <c r="A91" s="66" t="s">
        <v>197</v>
      </c>
      <c r="B91" s="66" t="s">
        <v>646</v>
      </c>
      <c r="C91" s="85">
        <f t="shared" si="54"/>
        <v>-1.9299999999999984E-2</v>
      </c>
      <c r="D91" s="85">
        <f t="shared" si="51"/>
        <v>-2.9000000000000137E-3</v>
      </c>
      <c r="E91" s="87">
        <f t="shared" si="52"/>
        <v>-1.3399999999999967E-2</v>
      </c>
      <c r="F91" s="87">
        <f t="shared" si="53"/>
        <v>4.6899999999999942E-2</v>
      </c>
      <c r="G91" s="87">
        <f t="shared" si="55"/>
        <v>1.1299999999999977E-2</v>
      </c>
      <c r="H91" s="90"/>
      <c r="J91" s="91"/>
      <c r="K91" s="91"/>
      <c r="L91" s="91"/>
      <c r="M91" s="91"/>
      <c r="N91" s="91"/>
      <c r="O91" s="92"/>
      <c r="P91" s="92"/>
      <c r="Q91" s="92"/>
      <c r="R91" s="92"/>
      <c r="S91" s="92"/>
      <c r="T91" s="86"/>
    </row>
    <row r="92" spans="1:20" ht="15.75" customHeight="1">
      <c r="A92" s="66" t="s">
        <v>198</v>
      </c>
      <c r="B92" s="66" t="s">
        <v>647</v>
      </c>
      <c r="C92" s="85">
        <f t="shared" si="54"/>
        <v>-1.1099999999999999E-2</v>
      </c>
      <c r="D92" s="85">
        <f t="shared" si="51"/>
        <v>-3.3999999999999586E-3</v>
      </c>
      <c r="E92" s="87">
        <f t="shared" si="52"/>
        <v>-7.7000000000000401E-3</v>
      </c>
      <c r="F92" s="87">
        <f t="shared" si="53"/>
        <v>4.280000000000006E-2</v>
      </c>
      <c r="G92" s="87">
        <f t="shared" si="55"/>
        <v>2.0600000000000063E-2</v>
      </c>
      <c r="H92" s="90"/>
      <c r="J92" s="91"/>
      <c r="K92" s="91"/>
      <c r="L92" s="91"/>
      <c r="M92" s="91"/>
      <c r="N92" s="91"/>
      <c r="O92" s="92"/>
      <c r="P92" s="92"/>
      <c r="Q92" s="92"/>
      <c r="R92" s="92"/>
      <c r="S92" s="92"/>
      <c r="T92" s="86"/>
    </row>
    <row r="93" spans="1:20" ht="15.75" customHeight="1">
      <c r="A93" s="66" t="s">
        <v>199</v>
      </c>
      <c r="B93" s="66" t="s">
        <v>648</v>
      </c>
      <c r="C93" s="85">
        <f t="shared" si="54"/>
        <v>-1.6199999999999992E-2</v>
      </c>
      <c r="D93" s="85">
        <f t="shared" si="51"/>
        <v>-3.7000000000000033E-2</v>
      </c>
      <c r="E93" s="87">
        <f t="shared" si="52"/>
        <v>-3.1399999999999983E-2</v>
      </c>
      <c r="F93" s="87">
        <f t="shared" si="53"/>
        <v>-9.299999999999975E-3</v>
      </c>
      <c r="G93" s="87">
        <f t="shared" si="55"/>
        <v>-9.3899999999999983E-2</v>
      </c>
      <c r="H93" s="90"/>
      <c r="J93" s="91"/>
      <c r="K93" s="91"/>
      <c r="L93" s="91"/>
      <c r="M93" s="91"/>
      <c r="N93" s="91"/>
      <c r="O93" s="92"/>
      <c r="P93" s="92"/>
      <c r="Q93" s="92"/>
      <c r="R93" s="92"/>
      <c r="S93" s="92"/>
      <c r="T93" s="86"/>
    </row>
    <row r="94" spans="1:20" ht="15.75" customHeight="1">
      <c r="A94" s="66" t="s">
        <v>200</v>
      </c>
      <c r="B94" s="66" t="s">
        <v>649</v>
      </c>
      <c r="C94" s="85">
        <f t="shared" si="54"/>
        <v>-2.9300000000000104E-2</v>
      </c>
      <c r="D94" s="85">
        <f t="shared" si="51"/>
        <v>-1.3299999999999979E-2</v>
      </c>
      <c r="E94" s="87">
        <f t="shared" si="52"/>
        <v>-1.1599999999999944E-2</v>
      </c>
      <c r="F94" s="87">
        <f t="shared" si="53"/>
        <v>4.159999999999997E-2</v>
      </c>
      <c r="G94" s="87">
        <f t="shared" si="55"/>
        <v>-1.2600000000000056E-2</v>
      </c>
      <c r="H94" s="90"/>
      <c r="J94" s="91"/>
      <c r="K94" s="91"/>
      <c r="L94" s="91"/>
      <c r="M94" s="91"/>
      <c r="N94" s="91"/>
      <c r="O94" s="92"/>
      <c r="P94" s="92"/>
      <c r="Q94" s="92"/>
      <c r="R94" s="92"/>
      <c r="S94" s="92"/>
      <c r="T94" s="86"/>
    </row>
    <row r="95" spans="1:20" ht="15.75" customHeight="1">
      <c r="A95" s="66" t="s">
        <v>201</v>
      </c>
      <c r="B95" s="66" t="s">
        <v>650</v>
      </c>
      <c r="C95" s="85">
        <f t="shared" si="54"/>
        <v>-3.6399999999999988E-2</v>
      </c>
      <c r="D95" s="85">
        <f t="shared" si="51"/>
        <v>-1.3399999999999967E-2</v>
      </c>
      <c r="E95" s="87">
        <f t="shared" si="52"/>
        <v>-1.0199999999999987E-2</v>
      </c>
      <c r="F95" s="87">
        <f t="shared" si="53"/>
        <v>4.6499999999999986E-2</v>
      </c>
      <c r="G95" s="87">
        <f t="shared" si="55"/>
        <v>-1.3499999999999956E-2</v>
      </c>
      <c r="H95" s="90"/>
      <c r="J95" s="91"/>
      <c r="K95" s="91"/>
      <c r="L95" s="91"/>
      <c r="M95" s="91"/>
      <c r="N95" s="91"/>
      <c r="O95" s="92"/>
      <c r="P95" s="92"/>
      <c r="Q95" s="92"/>
      <c r="R95" s="92"/>
      <c r="S95" s="92"/>
      <c r="T95" s="86"/>
    </row>
    <row r="96" spans="1:20" ht="15.75" customHeight="1">
      <c r="A96" s="66" t="s">
        <v>202</v>
      </c>
      <c r="B96" s="66" t="s">
        <v>651</v>
      </c>
      <c r="C96" s="85">
        <f t="shared" si="54"/>
        <v>-8.0999999999999961E-3</v>
      </c>
      <c r="D96" s="85">
        <f t="shared" si="51"/>
        <v>2.1999999999999797E-3</v>
      </c>
      <c r="E96" s="87">
        <f t="shared" si="52"/>
        <v>-6.8000000000000282E-3</v>
      </c>
      <c r="F96" s="87">
        <f t="shared" si="53"/>
        <v>4.6499999999999986E-2</v>
      </c>
      <c r="G96" s="87">
        <f t="shared" si="55"/>
        <v>3.3799999999999941E-2</v>
      </c>
      <c r="H96" s="90"/>
      <c r="J96" s="91"/>
      <c r="K96" s="91"/>
      <c r="L96" s="91"/>
      <c r="M96" s="91"/>
      <c r="N96" s="91"/>
      <c r="O96" s="92"/>
      <c r="P96" s="92"/>
      <c r="Q96" s="92"/>
      <c r="R96" s="92"/>
      <c r="S96" s="92"/>
      <c r="T96" s="86"/>
    </row>
    <row r="97" spans="1:47" ht="15.75" customHeight="1">
      <c r="A97" s="219" t="s">
        <v>230</v>
      </c>
      <c r="B97" s="219" t="s">
        <v>652</v>
      </c>
      <c r="C97" s="85">
        <f t="shared" si="54"/>
        <v>-8.3999999999999631E-3</v>
      </c>
      <c r="D97" s="85">
        <f>H22-E22</f>
        <v>-2.6000000000000467E-3</v>
      </c>
      <c r="E97" s="87">
        <f t="shared" si="52"/>
        <v>8.0000000000002292E-4</v>
      </c>
      <c r="F97" s="87">
        <f t="shared" si="53"/>
        <v>4.7499999999999987E-2</v>
      </c>
      <c r="G97" s="87">
        <f t="shared" si="55"/>
        <v>3.73E-2</v>
      </c>
      <c r="H97" s="90"/>
      <c r="J97" s="91"/>
      <c r="K97" s="91"/>
      <c r="L97" s="91"/>
      <c r="M97" s="91"/>
      <c r="N97" s="91"/>
      <c r="O97" s="92"/>
      <c r="P97" s="92"/>
      <c r="Q97" s="92"/>
      <c r="R97" s="92"/>
      <c r="S97" s="92"/>
      <c r="T97" s="86"/>
    </row>
    <row r="98" spans="1:47" ht="15.75" customHeight="1">
      <c r="A98" s="219" t="s">
        <v>631</v>
      </c>
      <c r="B98" s="219" t="s">
        <v>626</v>
      </c>
      <c r="C98" s="85">
        <f>+E23-N22</f>
        <v>-2.0100000000000007E-2</v>
      </c>
      <c r="D98" s="85">
        <f>H23-E23</f>
        <v>-1.2000000000000011E-2</v>
      </c>
      <c r="E98" s="87">
        <f t="shared" ref="E98" si="56">K23-H23</f>
        <v>-1.1599999999999944E-2</v>
      </c>
      <c r="F98" s="87">
        <f>N23-K23</f>
        <v>3.5699999999999954E-2</v>
      </c>
      <c r="G98" s="87">
        <f t="shared" si="55"/>
        <v>-8.0000000000000071E-3</v>
      </c>
      <c r="H98" s="90"/>
      <c r="J98" s="91"/>
      <c r="K98" s="91"/>
      <c r="L98" s="91"/>
      <c r="M98" s="91"/>
      <c r="N98" s="91"/>
      <c r="O98" s="92"/>
      <c r="P98" s="92"/>
      <c r="Q98" s="92"/>
      <c r="R98" s="92"/>
      <c r="S98" s="92"/>
      <c r="T98" s="86"/>
    </row>
    <row r="99" spans="1:47" s="77" customFormat="1" ht="16.5" customHeight="1">
      <c r="A99" s="71" t="s">
        <v>792</v>
      </c>
      <c r="B99" s="71" t="s">
        <v>691</v>
      </c>
      <c r="C99" s="85">
        <f>+E24-N23</f>
        <v>-2.0199999999999996E-2</v>
      </c>
      <c r="D99" s="87">
        <f>H24-E24</f>
        <v>-9.3999999999999639E-3</v>
      </c>
      <c r="E99" s="87">
        <f t="shared" ref="E99" si="57">K24-H24</f>
        <v>-6.5000000000000613E-3</v>
      </c>
      <c r="F99" s="87">
        <f>N24-K24</f>
        <v>3.1500000000000083E-2</v>
      </c>
      <c r="G99" s="87">
        <f t="shared" ref="G99" si="58">+N24-N23</f>
        <v>-4.5999999999999375E-3</v>
      </c>
      <c r="H99" s="90"/>
      <c r="I99" s="59"/>
      <c r="J99" s="91"/>
      <c r="K99" s="91"/>
      <c r="L99" s="91"/>
      <c r="M99" s="91"/>
      <c r="N99" s="91"/>
      <c r="O99" s="59"/>
      <c r="P99" s="75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</row>
    <row r="100" spans="1:47" s="77" customFormat="1" ht="16.5" customHeight="1">
      <c r="A100" s="71" t="s">
        <v>815</v>
      </c>
      <c r="B100" s="71" t="s">
        <v>811</v>
      </c>
      <c r="C100" s="85">
        <f>+E25-N24</f>
        <v>-1.5100000000000002E-2</v>
      </c>
      <c r="D100" s="85">
        <f>+H25-E25</f>
        <v>-6.8000000000000282E-3</v>
      </c>
      <c r="E100" s="87"/>
      <c r="F100" s="87"/>
      <c r="G100" s="87"/>
      <c r="H100" s="90"/>
      <c r="I100" s="59"/>
      <c r="J100" s="91"/>
      <c r="K100" s="91"/>
      <c r="L100" s="91"/>
      <c r="M100" s="91"/>
      <c r="N100" s="91"/>
      <c r="O100" s="59"/>
      <c r="P100" s="75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</row>
    <row r="101" spans="1:47">
      <c r="A101" s="220" t="s">
        <v>548</v>
      </c>
      <c r="B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</row>
    <row r="102" spans="1:47">
      <c r="J102" s="90"/>
      <c r="K102" s="90"/>
      <c r="L102" s="90"/>
      <c r="M102" s="90"/>
      <c r="N102" s="90"/>
      <c r="O102" s="90"/>
      <c r="P102" s="90"/>
      <c r="Q102" s="90"/>
      <c r="R102" s="90"/>
      <c r="S102" s="90"/>
    </row>
    <row r="103" spans="1:47">
      <c r="J103" s="90"/>
      <c r="K103" s="90"/>
      <c r="L103" s="90"/>
      <c r="M103" s="90"/>
      <c r="N103" s="90"/>
      <c r="O103" s="90"/>
      <c r="P103" s="90"/>
      <c r="Q103" s="90"/>
      <c r="R103" s="90"/>
      <c r="S103" s="90"/>
    </row>
    <row r="104" spans="1:47">
      <c r="J104" s="90"/>
      <c r="K104" s="90"/>
      <c r="L104" s="90"/>
      <c r="M104" s="90"/>
      <c r="N104" s="90"/>
      <c r="O104" s="90"/>
      <c r="P104" s="90"/>
      <c r="Q104" s="90"/>
      <c r="R104" s="90"/>
      <c r="S104" s="90"/>
    </row>
  </sheetData>
  <phoneticPr fontId="7"/>
  <printOptions horizontalCentered="1" verticalCentered="1"/>
  <pageMargins left="0" right="0" top="0" bottom="0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11年サマリー(Eleven-Year Highlights)</vt:lpstr>
      <vt:lpstr>損益計算書(PL)</vt:lpstr>
      <vt:lpstr>貸借対照表(BS)</vt:lpstr>
      <vt:lpstr>キャッシュ・フロー計算書(CF)</vt:lpstr>
      <vt:lpstr>四半期情報(Quoterly Information)</vt:lpstr>
      <vt:lpstr>財務指標(Financial Indicators)</vt:lpstr>
      <vt:lpstr>賃貸拠点(Leasing Sales Offices)</vt:lpstr>
      <vt:lpstr>成約家賃単価 Ave unit rent</vt:lpstr>
      <vt:lpstr>入居率推移(Occupancy Rate)</vt:lpstr>
      <vt:lpstr>管理戸数(Units Under Management)</vt:lpstr>
      <vt:lpstr>その他(Others)</vt:lpstr>
      <vt:lpstr>シルバー事業(Elderly Care Business)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2025-11-20T03:28:35Z</dcterms:modified>
</cp:coreProperties>
</file>